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mc:AlternateContent xmlns:mc="http://schemas.openxmlformats.org/markup-compatibility/2006">
    <mc:Choice Requires="x15">
      <x15ac:absPath xmlns:x15ac="http://schemas.microsoft.com/office/spreadsheetml/2010/11/ac" url="C:\Users\leigh\Downloads\"/>
    </mc:Choice>
  </mc:AlternateContent>
  <xr:revisionPtr revIDLastSave="0" documentId="13_ncr:1_{1C76ABCA-D312-41E7-BA57-8AE930BBF3C1}" xr6:coauthVersionLast="47" xr6:coauthVersionMax="47" xr10:uidLastSave="{00000000-0000-0000-0000-000000000000}"/>
  <bookViews>
    <workbookView xWindow="-110" yWindow="-110" windowWidth="38620" windowHeight="21100" xr2:uid="{00000000-000D-0000-FFFF-FFFF00000000}"/>
  </bookViews>
  <sheets>
    <sheet name="Sheet1" sheetId="1" r:id="rId1"/>
  </sheets>
  <definedNames>
    <definedName name="_xlnm.Print_Area" localSheetId="0">Sheet1!$A$1:$G$371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85" i="1" l="1"/>
  <c r="G95" i="1"/>
  <c r="G94" i="1"/>
  <c r="G92" i="1"/>
  <c r="G96" i="1"/>
  <c r="G253" i="1"/>
  <c r="G252" i="1"/>
  <c r="G251" i="1"/>
  <c r="G250" i="1"/>
  <c r="G249" i="1"/>
  <c r="G248" i="1"/>
  <c r="G225" i="1"/>
  <c r="G224" i="1"/>
  <c r="G223" i="1"/>
  <c r="G222" i="1"/>
  <c r="G221" i="1"/>
  <c r="G220" i="1"/>
  <c r="G131" i="1"/>
  <c r="G130" i="1"/>
  <c r="G129" i="1"/>
  <c r="G128" i="1"/>
  <c r="G127" i="1"/>
  <c r="G126" i="1"/>
  <c r="G80" i="1"/>
  <c r="G79" i="1"/>
  <c r="G205" i="1"/>
  <c r="G102" i="1"/>
  <c r="G103" i="1"/>
  <c r="G104" i="1"/>
  <c r="G105" i="1"/>
  <c r="G106" i="1"/>
  <c r="G107" i="1"/>
  <c r="G108" i="1"/>
  <c r="G109" i="1"/>
  <c r="G347" i="1"/>
  <c r="G348" i="1"/>
  <c r="G349" i="1"/>
  <c r="G350" i="1"/>
  <c r="G289" i="1"/>
  <c r="G290" i="1"/>
  <c r="G291" i="1"/>
  <c r="G292" i="1"/>
  <c r="G293" i="1"/>
  <c r="G294" i="1"/>
  <c r="G295" i="1"/>
  <c r="G296" i="1"/>
  <c r="G207" i="1"/>
  <c r="G77" i="1" l="1"/>
  <c r="G76" i="1"/>
  <c r="G75" i="1"/>
  <c r="G58" i="1" l="1"/>
  <c r="G57" i="1"/>
  <c r="G217" i="1" l="1"/>
  <c r="G195" i="1"/>
  <c r="G190" i="1"/>
  <c r="G337" i="1" l="1"/>
  <c r="G312" i="1"/>
  <c r="G274" i="1"/>
  <c r="G245" i="1"/>
  <c r="G148" i="1"/>
  <c r="G147" i="1"/>
  <c r="G146" i="1"/>
  <c r="G118" i="1"/>
  <c r="G117" i="1"/>
  <c r="G20" i="1"/>
  <c r="G21" i="1"/>
  <c r="G22" i="1"/>
  <c r="G23" i="1"/>
  <c r="G19" i="1"/>
  <c r="G266" i="1" l="1"/>
  <c r="G238" i="1" l="1"/>
  <c r="G254" i="1"/>
  <c r="G323" i="1" l="1"/>
  <c r="G324" i="1"/>
  <c r="G325" i="1"/>
  <c r="G326" i="1"/>
  <c r="G327" i="1"/>
  <c r="G328" i="1"/>
  <c r="G329" i="1"/>
  <c r="G330" i="1"/>
  <c r="G331" i="1"/>
  <c r="G332" i="1"/>
  <c r="G333" i="1"/>
  <c r="G334" i="1"/>
  <c r="B360" i="1" l="1"/>
  <c r="B366" i="1" l="1"/>
  <c r="G25" i="1" l="1"/>
  <c r="G26" i="1"/>
  <c r="G28" i="1"/>
  <c r="G29" i="1"/>
  <c r="G30" i="1"/>
  <c r="G31" i="1"/>
  <c r="G32" i="1"/>
  <c r="G34" i="1"/>
  <c r="G35" i="1"/>
  <c r="G36" i="1"/>
  <c r="G37" i="1"/>
  <c r="G38" i="1"/>
  <c r="G40" i="1"/>
  <c r="G41" i="1"/>
  <c r="G43" i="1"/>
  <c r="G44" i="1"/>
  <c r="G45" i="1"/>
  <c r="G46" i="1"/>
  <c r="G47" i="1"/>
  <c r="G49" i="1"/>
  <c r="G50" i="1"/>
  <c r="G51" i="1"/>
  <c r="G53" i="1"/>
  <c r="G54" i="1"/>
  <c r="G55" i="1"/>
  <c r="G56" i="1"/>
  <c r="G60" i="1"/>
  <c r="G61" i="1"/>
  <c r="G62" i="1"/>
  <c r="G64" i="1"/>
  <c r="G65" i="1"/>
  <c r="G66" i="1"/>
  <c r="G67" i="1"/>
  <c r="G69" i="1"/>
  <c r="G70" i="1"/>
  <c r="G71" i="1"/>
  <c r="G72" i="1"/>
  <c r="G73" i="1"/>
  <c r="G82" i="1"/>
  <c r="G83" i="1"/>
  <c r="G84" i="1"/>
  <c r="G86" i="1"/>
  <c r="G87" i="1"/>
  <c r="G88" i="1"/>
  <c r="G90" i="1"/>
  <c r="G91" i="1"/>
  <c r="G93" i="1"/>
  <c r="G98" i="1"/>
  <c r="G99" i="1"/>
  <c r="G100" i="1"/>
  <c r="G111" i="1"/>
  <c r="G112" i="1"/>
  <c r="G113" i="1"/>
  <c r="G114" i="1"/>
  <c r="G115" i="1"/>
  <c r="G116" i="1"/>
  <c r="G140" i="1"/>
  <c r="G141" i="1"/>
  <c r="G142" i="1"/>
  <c r="G143" i="1"/>
  <c r="G144" i="1"/>
  <c r="G120" i="1"/>
  <c r="G121" i="1"/>
  <c r="G122" i="1"/>
  <c r="G123" i="1"/>
  <c r="G124" i="1"/>
  <c r="G125" i="1"/>
  <c r="G132" i="1"/>
  <c r="G133" i="1"/>
  <c r="G134" i="1"/>
  <c r="G135" i="1"/>
  <c r="G136" i="1"/>
  <c r="G137" i="1"/>
  <c r="G138" i="1"/>
  <c r="G139" i="1"/>
  <c r="G149" i="1"/>
  <c r="G150" i="1"/>
  <c r="G151" i="1"/>
  <c r="G152" i="1"/>
  <c r="G153" i="1"/>
  <c r="G154" i="1"/>
  <c r="G155" i="1"/>
  <c r="G156" i="1"/>
  <c r="G157" i="1"/>
  <c r="G158" i="1"/>
  <c r="G159" i="1"/>
  <c r="G160" i="1"/>
  <c r="G161" i="1"/>
  <c r="G162" i="1"/>
  <c r="G145" i="1"/>
  <c r="G164" i="1"/>
  <c r="G165" i="1"/>
  <c r="G166" i="1"/>
  <c r="G167" i="1"/>
  <c r="G168" i="1"/>
  <c r="G169" i="1"/>
  <c r="G170" i="1"/>
  <c r="G172" i="1"/>
  <c r="G173" i="1"/>
  <c r="G174" i="1"/>
  <c r="G175" i="1"/>
  <c r="G176" i="1"/>
  <c r="G177" i="1"/>
  <c r="G185" i="1"/>
  <c r="G186" i="1"/>
  <c r="G187" i="1"/>
  <c r="G188" i="1"/>
  <c r="G189" i="1"/>
  <c r="G193" i="1"/>
  <c r="G194" i="1"/>
  <c r="G191" i="1"/>
  <c r="G192" i="1"/>
  <c r="G197" i="1"/>
  <c r="G198" i="1"/>
  <c r="G199" i="1"/>
  <c r="G200" i="1"/>
  <c r="G201" i="1"/>
  <c r="G202" i="1"/>
  <c r="G203" i="1"/>
  <c r="G204" i="1"/>
  <c r="G206" i="1"/>
  <c r="G218" i="1"/>
  <c r="G208" i="1"/>
  <c r="G209" i="1"/>
  <c r="G210" i="1"/>
  <c r="G216" i="1"/>
  <c r="G211" i="1"/>
  <c r="G212" i="1"/>
  <c r="G213" i="1"/>
  <c r="G214" i="1"/>
  <c r="G215" i="1"/>
  <c r="G226" i="1"/>
  <c r="G227" i="1"/>
  <c r="G228" i="1"/>
  <c r="G229" i="1"/>
  <c r="G230" i="1"/>
  <c r="G231" i="1"/>
  <c r="G232" i="1"/>
  <c r="G233" i="1"/>
  <c r="G234" i="1"/>
  <c r="G235" i="1"/>
  <c r="G236" i="1"/>
  <c r="G237" i="1"/>
  <c r="G239" i="1"/>
  <c r="G240" i="1"/>
  <c r="G241" i="1"/>
  <c r="G244" i="1"/>
  <c r="G242" i="1"/>
  <c r="G243" i="1"/>
  <c r="G246" i="1"/>
  <c r="G255" i="1"/>
  <c r="G256" i="1"/>
  <c r="G257" i="1"/>
  <c r="G258" i="1"/>
  <c r="G259" i="1"/>
  <c r="G260" i="1"/>
  <c r="G261" i="1"/>
  <c r="G262" i="1"/>
  <c r="G263" i="1"/>
  <c r="G264" i="1"/>
  <c r="G265" i="1"/>
  <c r="G268" i="1"/>
  <c r="G267" i="1"/>
  <c r="G271" i="1"/>
  <c r="G269" i="1"/>
  <c r="G272" i="1"/>
  <c r="G270" i="1"/>
  <c r="G273" i="1"/>
  <c r="G276" i="1"/>
  <c r="G277" i="1"/>
  <c r="G278" i="1"/>
  <c r="G279" i="1"/>
  <c r="G280" i="1"/>
  <c r="G281" i="1"/>
  <c r="G282" i="1"/>
  <c r="G283" i="1"/>
  <c r="G284" i="1"/>
  <c r="G286" i="1"/>
  <c r="G287" i="1"/>
  <c r="G288" i="1"/>
  <c r="G298" i="1"/>
  <c r="G299" i="1"/>
  <c r="G302" i="1"/>
  <c r="G303" i="1"/>
  <c r="G300" i="1"/>
  <c r="G301" i="1"/>
  <c r="G306" i="1"/>
  <c r="G304" i="1"/>
  <c r="G305" i="1"/>
  <c r="G307" i="1"/>
  <c r="G308" i="1"/>
  <c r="G309" i="1"/>
  <c r="G310" i="1"/>
  <c r="G311" i="1"/>
  <c r="G314" i="1"/>
  <c r="G315" i="1"/>
  <c r="G316" i="1"/>
  <c r="G317" i="1"/>
  <c r="G318" i="1"/>
  <c r="G319" i="1"/>
  <c r="G320" i="1"/>
  <c r="G321" i="1"/>
  <c r="G335" i="1"/>
  <c r="G336" i="1"/>
  <c r="G338" i="1"/>
  <c r="G340" i="1"/>
  <c r="G341" i="1"/>
  <c r="G342" i="1"/>
  <c r="G343" i="1"/>
  <c r="G344" i="1"/>
  <c r="G345" i="1"/>
  <c r="G351" i="1"/>
  <c r="G353" i="1" l="1"/>
  <c r="G354" i="1" s="1"/>
  <c r="G355" i="1" s="1"/>
  <c r="G356" i="1" s="1"/>
  <c r="G357" i="1" s="1"/>
</calcChain>
</file>

<file path=xl/sharedStrings.xml><?xml version="1.0" encoding="utf-8"?>
<sst xmlns="http://schemas.openxmlformats.org/spreadsheetml/2006/main" count="1308" uniqueCount="916">
  <si>
    <t>TRADE SHOW INFORMATION</t>
  </si>
  <si>
    <t>Show Name</t>
  </si>
  <si>
    <t>Company Name</t>
  </si>
  <si>
    <t>Show Dates</t>
  </si>
  <si>
    <t>Onsite Contact Name</t>
  </si>
  <si>
    <t>Venue Name</t>
  </si>
  <si>
    <t>Onsite Contact Cell #</t>
  </si>
  <si>
    <t>Venue Address</t>
  </si>
  <si>
    <t>Delivery Date</t>
  </si>
  <si>
    <t>Time</t>
  </si>
  <si>
    <t>Pickup Date</t>
  </si>
  <si>
    <t>Booth # and Name</t>
  </si>
  <si>
    <t>Show Contractor</t>
  </si>
  <si>
    <t>***All Furniture Subject to Availability***</t>
  </si>
  <si>
    <t>Terms &amp; Conditions:</t>
  </si>
  <si>
    <t>Item Number</t>
  </si>
  <si>
    <t>Weight</t>
  </si>
  <si>
    <t>Dimensions</t>
  </si>
  <si>
    <t>Standard</t>
  </si>
  <si>
    <t>Qty.</t>
  </si>
  <si>
    <t>Total</t>
  </si>
  <si>
    <t>90 lbs.</t>
  </si>
  <si>
    <t>60 lbs.</t>
  </si>
  <si>
    <t>30 lbs.</t>
  </si>
  <si>
    <t>55 lbs.</t>
  </si>
  <si>
    <t>70 lbs.</t>
  </si>
  <si>
    <t>18284-0554</t>
  </si>
  <si>
    <t>40 lbs.</t>
  </si>
  <si>
    <t>18066-0016</t>
  </si>
  <si>
    <t>36 lbs.</t>
  </si>
  <si>
    <t>105 lbs.</t>
  </si>
  <si>
    <t>35 lbs.</t>
  </si>
  <si>
    <t>75 lbs.</t>
  </si>
  <si>
    <t>18228-0674</t>
  </si>
  <si>
    <t>100 lbs.</t>
  </si>
  <si>
    <t>Sophistication White Leather Sofa</t>
  </si>
  <si>
    <t>18167-0466</t>
  </si>
  <si>
    <t>Sophistication White Leather Loveseat</t>
  </si>
  <si>
    <t>18284-0563</t>
  </si>
  <si>
    <t>Sophistication White Leather Chair</t>
  </si>
  <si>
    <t>18066-0017</t>
  </si>
  <si>
    <t>Sophistication White Leather Corner</t>
  </si>
  <si>
    <t>18184-0130</t>
  </si>
  <si>
    <t>Sophistication White Leather Ottoman</t>
  </si>
  <si>
    <t>18066-0026</t>
  </si>
  <si>
    <t>38 lbs.</t>
  </si>
  <si>
    <t>18284-0786</t>
  </si>
  <si>
    <t>28 lbs.</t>
  </si>
  <si>
    <t>18228-0602</t>
  </si>
  <si>
    <t>110 lbs.</t>
  </si>
  <si>
    <t>Metro Black Leather Sofa</t>
  </si>
  <si>
    <t>18167-0467</t>
  </si>
  <si>
    <t>Metro Black Leather Loveseat</t>
  </si>
  <si>
    <t>18284-0482</t>
  </si>
  <si>
    <t>Metro Black Leather Chair</t>
  </si>
  <si>
    <t>18184-0179</t>
  </si>
  <si>
    <t>Metro Black Leather Square Ottoman</t>
  </si>
  <si>
    <t>18024-0008</t>
  </si>
  <si>
    <t>50 lbs.</t>
  </si>
  <si>
    <t>Metro Black Leather Bench Ottoman</t>
  </si>
  <si>
    <t>18228-0085</t>
  </si>
  <si>
    <t>Suave Midnight Sofa</t>
  </si>
  <si>
    <t>18167-0069</t>
  </si>
  <si>
    <t>80 lbs.</t>
  </si>
  <si>
    <t>Suave Midnight Loveseat</t>
  </si>
  <si>
    <t>18284-0151</t>
  </si>
  <si>
    <t>65 lbs.</t>
  </si>
  <si>
    <t>Suave Midnight Chair</t>
  </si>
  <si>
    <t>18228-0605</t>
  </si>
  <si>
    <t>Grammercy Charcoal Leather Sofa</t>
  </si>
  <si>
    <t>18167-0469</t>
  </si>
  <si>
    <t>Grammercy Charcoal Leather Loveseat</t>
  </si>
  <si>
    <t>18284-0485</t>
  </si>
  <si>
    <t>Grammercy Charcoal Leather Chair</t>
  </si>
  <si>
    <t>18228-0784</t>
  </si>
  <si>
    <t>Montana Mocha Sofa</t>
  </si>
  <si>
    <t>18167-0573</t>
  </si>
  <si>
    <t>Montana Mocha Loveseat</t>
  </si>
  <si>
    <t>18284-0704</t>
  </si>
  <si>
    <t>Montana Mocha Chair</t>
  </si>
  <si>
    <t>18228-0795</t>
  </si>
  <si>
    <t>Chandler Red Leather Sofa</t>
  </si>
  <si>
    <t>18167-0581</t>
  </si>
  <si>
    <t>Chandler Red Leather Loveseat</t>
  </si>
  <si>
    <t>18284-0717</t>
  </si>
  <si>
    <t>Chandler Red Leather Chair</t>
  </si>
  <si>
    <t>18024-0062</t>
  </si>
  <si>
    <t>Chandler Red Leather Bench Ottoman</t>
  </si>
  <si>
    <t>45 lbs.</t>
  </si>
  <si>
    <t>13229-0007</t>
  </si>
  <si>
    <t xml:space="preserve">80 lbs. </t>
  </si>
  <si>
    <t>Evoke Sofa</t>
  </si>
  <si>
    <t>13041-0015</t>
  </si>
  <si>
    <t>Evoke Chair</t>
  </si>
  <si>
    <t>13054-0011</t>
  </si>
  <si>
    <t>20 lbs.</t>
  </si>
  <si>
    <t>Evoke Cocktail Table</t>
  </si>
  <si>
    <t>13110-0009</t>
  </si>
  <si>
    <t>Evoke End Table</t>
  </si>
  <si>
    <t>13110-0008</t>
  </si>
  <si>
    <t>10 lbs.</t>
  </si>
  <si>
    <t>18284-0478</t>
  </si>
  <si>
    <t>29 lbs.</t>
  </si>
  <si>
    <t>18284-0477</t>
  </si>
  <si>
    <t>18284-0476</t>
  </si>
  <si>
    <t>18284-0564</t>
  </si>
  <si>
    <t>18284-0621</t>
  </si>
  <si>
    <t>18284-0785</t>
  </si>
  <si>
    <t>24 lbs.</t>
  </si>
  <si>
    <t>28"Square x 30"H</t>
  </si>
  <si>
    <t>18184-0033</t>
  </si>
  <si>
    <t>Grammercy Charcoal Leather Square Ottoman</t>
  </si>
  <si>
    <t>18184-0192</t>
  </si>
  <si>
    <t>18184-0036</t>
  </si>
  <si>
    <t>Grammercy Charcoal Leather Round Ottoman</t>
  </si>
  <si>
    <t>15 lbs.</t>
  </si>
  <si>
    <t>18011-0011</t>
  </si>
  <si>
    <t>150 lbs.</t>
  </si>
  <si>
    <t>130 lbs.</t>
  </si>
  <si>
    <t>18011-0002</t>
  </si>
  <si>
    <t>02082-0033</t>
  </si>
  <si>
    <t>200 lbs.</t>
  </si>
  <si>
    <t>Essentials White Leather Turning Bed</t>
  </si>
  <si>
    <t>18184-0128</t>
  </si>
  <si>
    <t>22051-0001</t>
  </si>
  <si>
    <t>22050-0001</t>
  </si>
  <si>
    <t>22001-0001</t>
  </si>
  <si>
    <t>22002-0002</t>
  </si>
  <si>
    <t xml:space="preserve">55 lbs. </t>
  </si>
  <si>
    <t>Aspen Cocktail Table - Charged</t>
  </si>
  <si>
    <t xml:space="preserve">22200-0001 </t>
  </si>
  <si>
    <t>230 lbs.</t>
  </si>
  <si>
    <t>White Conference Table - Charged</t>
  </si>
  <si>
    <t>12107-0008</t>
  </si>
  <si>
    <t>Tribeca End Table</t>
  </si>
  <si>
    <t>12055-0008</t>
  </si>
  <si>
    <t>Tribeca Cocktail Table</t>
  </si>
  <si>
    <t>12230-0005</t>
  </si>
  <si>
    <t>56 lbs.</t>
  </si>
  <si>
    <t>18024-0011</t>
  </si>
  <si>
    <t>18024-0010</t>
  </si>
  <si>
    <t>99-12304-05</t>
  </si>
  <si>
    <t>Aria Red End Table</t>
  </si>
  <si>
    <t>99-12050-05</t>
  </si>
  <si>
    <t>Aria Red Cocktail Table</t>
  </si>
  <si>
    <t>99-12304-03</t>
  </si>
  <si>
    <t>Aria Green End Table</t>
  </si>
  <si>
    <t>99-12050-03</t>
  </si>
  <si>
    <t>Aria Green Cocktail Table</t>
  </si>
  <si>
    <t>99-12304-06</t>
  </si>
  <si>
    <t>Aria Blue End Table</t>
  </si>
  <si>
    <t>99-12050-06</t>
  </si>
  <si>
    <t>Aria Blue Cocktail Table</t>
  </si>
  <si>
    <t>99-12304-04</t>
  </si>
  <si>
    <t>Aria Purple End Table</t>
  </si>
  <si>
    <t>99-12050-04</t>
  </si>
  <si>
    <t>Aria Purple Cocktail Table</t>
  </si>
  <si>
    <t>99-12304-01</t>
  </si>
  <si>
    <t>Aria White End Table</t>
  </si>
  <si>
    <t>99-12050-01</t>
  </si>
  <si>
    <t>Aria White Cocktail Table</t>
  </si>
  <si>
    <t>99-12305-01</t>
  </si>
  <si>
    <t>99-12304-02</t>
  </si>
  <si>
    <t>Aria Charcoal End Table</t>
  </si>
  <si>
    <t>99-12050-02</t>
  </si>
  <si>
    <t>Aria Charcoal Cocktail Table</t>
  </si>
  <si>
    <t>99-12305-02</t>
  </si>
  <si>
    <t>12107-0282</t>
  </si>
  <si>
    <t>Vivid End Table</t>
  </si>
  <si>
    <t>12055-0273</t>
  </si>
  <si>
    <t>Vivid Cocktail Table</t>
  </si>
  <si>
    <t>12230-0081</t>
  </si>
  <si>
    <t>12107-0297</t>
  </si>
  <si>
    <t>12107-0296</t>
  </si>
  <si>
    <t>12055-0286</t>
  </si>
  <si>
    <t>12055-0285</t>
  </si>
  <si>
    <t>12107-0467</t>
  </si>
  <si>
    <t>185 lbs.</t>
  </si>
  <si>
    <t>05012-0054</t>
  </si>
  <si>
    <t>White Bar - 2 Shelf</t>
  </si>
  <si>
    <t>05012-0053</t>
  </si>
  <si>
    <t>Black Bar - 2 Shelf</t>
  </si>
  <si>
    <t xml:space="preserve">12112-0010 </t>
  </si>
  <si>
    <t>Blox Bar Back</t>
  </si>
  <si>
    <t>Piazza Bar Back - Black</t>
  </si>
  <si>
    <t>05001-0018</t>
  </si>
  <si>
    <t>Piazza Bar Back - White</t>
  </si>
  <si>
    <t>05237-0262</t>
  </si>
  <si>
    <t xml:space="preserve">15 lbs. </t>
  </si>
  <si>
    <t>Vienna Stool - Teal</t>
  </si>
  <si>
    <t>05237-0263</t>
  </si>
  <si>
    <t>Vienna Stool - Orange</t>
  </si>
  <si>
    <t>05237-0264</t>
  </si>
  <si>
    <t>05237-0039</t>
  </si>
  <si>
    <t>Criss Cross Bar Stool - White</t>
  </si>
  <si>
    <t>15"W x 19"D x 41"H</t>
  </si>
  <si>
    <t>05237-0038</t>
  </si>
  <si>
    <t>Criss Cross Bar Stool - Espresso</t>
  </si>
  <si>
    <t>05237-0221</t>
  </si>
  <si>
    <t>Euro Bar Stool - Black</t>
  </si>
  <si>
    <t>22"W x 24"D x 42"H</t>
  </si>
  <si>
    <t>Hourglass Bar Stool - White</t>
  </si>
  <si>
    <t>18"W x 20"D x 43"H</t>
  </si>
  <si>
    <t>Hourglass Bar Stool - Black</t>
  </si>
  <si>
    <t>05237-0160</t>
  </si>
  <si>
    <t>Equino Bar Stool - Black</t>
  </si>
  <si>
    <t>15"W x 13"D x 35"H</t>
  </si>
  <si>
    <t>05237-0041</t>
  </si>
  <si>
    <t>Equino Bar Stool - White</t>
  </si>
  <si>
    <t>05237-0169</t>
  </si>
  <si>
    <t>25 lbs.</t>
  </si>
  <si>
    <t>25"W x 26"D x 44"H</t>
  </si>
  <si>
    <t>05237-0042</t>
  </si>
  <si>
    <t>22"W x 23"D x 42"H</t>
  </si>
  <si>
    <t>05237-0215</t>
  </si>
  <si>
    <t>05237-0156</t>
  </si>
  <si>
    <t>19"W x 24"D x 45"H</t>
  </si>
  <si>
    <t>05035-0031</t>
  </si>
  <si>
    <t>Vienna Chair - Orange</t>
  </si>
  <si>
    <t>05035-0030</t>
  </si>
  <si>
    <t>Vienna Chair - Teal</t>
  </si>
  <si>
    <t>05035-0032</t>
  </si>
  <si>
    <t>05035-0008</t>
  </si>
  <si>
    <t>17"W x 21"D x 31"H</t>
  </si>
  <si>
    <t>05035-0011</t>
  </si>
  <si>
    <t>Criss Cross Chair - White</t>
  </si>
  <si>
    <t>17"W x 21"D x 35"H</t>
  </si>
  <si>
    <t>05035-0010</t>
  </si>
  <si>
    <t>Criss Cross Chair - Espresso</t>
  </si>
  <si>
    <t>14233-0016</t>
  </si>
  <si>
    <t>20"W x 21"D x 32"H</t>
  </si>
  <si>
    <t>05035-0023</t>
  </si>
  <si>
    <t>Elio Chair</t>
  </si>
  <si>
    <t>14233-0025</t>
  </si>
  <si>
    <t>Caprice Chair - Black</t>
  </si>
  <si>
    <t>25"W x 24"D x 32"H</t>
  </si>
  <si>
    <t>14233-0005</t>
  </si>
  <si>
    <t>23"W x 22"D x 32"H</t>
  </si>
  <si>
    <t>14233-0006</t>
  </si>
  <si>
    <t>19"W x 22"D x 32"H</t>
  </si>
  <si>
    <t>05221-0039</t>
  </si>
  <si>
    <t>19"W x 23"D x 38"H</t>
  </si>
  <si>
    <t>99-05245-01</t>
  </si>
  <si>
    <t>99-05245-02</t>
  </si>
  <si>
    <t>99-05245-04</t>
  </si>
  <si>
    <t>99-05245-05</t>
  </si>
  <si>
    <t>99-05245-07</t>
  </si>
  <si>
    <t>99-05245-08</t>
  </si>
  <si>
    <t>05204-0001</t>
  </si>
  <si>
    <t>99-05245-10</t>
  </si>
  <si>
    <t>99-05245-11</t>
  </si>
  <si>
    <t>99-05245-12</t>
  </si>
  <si>
    <t>99-05245-13</t>
  </si>
  <si>
    <t xml:space="preserve">Blanco Rectangle Bar Table -  White/Chrome </t>
  </si>
  <si>
    <t>99-05245-14</t>
  </si>
  <si>
    <t>99-05245-15</t>
  </si>
  <si>
    <t>99-05245-16</t>
  </si>
  <si>
    <t>99-05245-17</t>
  </si>
  <si>
    <t>99-05245-20</t>
  </si>
  <si>
    <t>99-05245-19</t>
  </si>
  <si>
    <t>99-05245-21</t>
  </si>
  <si>
    <t>99-05245-18</t>
  </si>
  <si>
    <t>99-05036-01</t>
  </si>
  <si>
    <t>99-05036-02</t>
  </si>
  <si>
    <t>99-05036-04</t>
  </si>
  <si>
    <t>99-05036-05</t>
  </si>
  <si>
    <t>99-05036-07</t>
  </si>
  <si>
    <t>99-05036-08</t>
  </si>
  <si>
    <t>99-05036-14</t>
  </si>
  <si>
    <t>99-05036-15</t>
  </si>
  <si>
    <t>51 lbs.</t>
  </si>
  <si>
    <t>99-05036-16</t>
  </si>
  <si>
    <t>99-05036-17</t>
  </si>
  <si>
    <t>99-05036-10</t>
  </si>
  <si>
    <t>99-05036-11</t>
  </si>
  <si>
    <t>99-05036-12</t>
  </si>
  <si>
    <t>99-05036-13</t>
  </si>
  <si>
    <t>99-05036-18</t>
  </si>
  <si>
    <t>99-05036-20</t>
  </si>
  <si>
    <t>99-05036-19</t>
  </si>
  <si>
    <t>99-05036-21</t>
  </si>
  <si>
    <t>05090-0001</t>
  </si>
  <si>
    <t xml:space="preserve">Aspen Dining Table </t>
  </si>
  <si>
    <t>14136-0002</t>
  </si>
  <si>
    <t>14176-0007</t>
  </si>
  <si>
    <t>14128-0002</t>
  </si>
  <si>
    <t>14136-0010</t>
  </si>
  <si>
    <t>14136-0081</t>
  </si>
  <si>
    <t>14250-0013</t>
  </si>
  <si>
    <t>14250-0014</t>
  </si>
  <si>
    <t>14307-0003</t>
  </si>
  <si>
    <t>Goal Black Drafting Stool - Arms</t>
  </si>
  <si>
    <t>14307-0004</t>
  </si>
  <si>
    <t>Goal Black Drafting Stool - Armless</t>
  </si>
  <si>
    <t>14309-0001</t>
  </si>
  <si>
    <t>125 lbs.</t>
  </si>
  <si>
    <t>Computer Kiosk - Black</t>
  </si>
  <si>
    <t>14179-0005</t>
  </si>
  <si>
    <t>Computer Kiosk - White</t>
  </si>
  <si>
    <t>5 Shelf Bookcase - Mahogany</t>
  </si>
  <si>
    <t>14029-0098</t>
  </si>
  <si>
    <t>5 Shelf Bookcase - Black</t>
  </si>
  <si>
    <t>14072-0108</t>
  </si>
  <si>
    <t>225 lbs.</t>
  </si>
  <si>
    <t>Black Credenza</t>
  </si>
  <si>
    <t>14083-0105</t>
  </si>
  <si>
    <t>290 lbs.</t>
  </si>
  <si>
    <t>Black Double Pedestal Desk</t>
  </si>
  <si>
    <t>14072-0038</t>
  </si>
  <si>
    <t>14072-0039</t>
  </si>
  <si>
    <t>14083-0117</t>
  </si>
  <si>
    <t>05088-0365</t>
  </si>
  <si>
    <t>05088-0364</t>
  </si>
  <si>
    <t>14148-0001</t>
  </si>
  <si>
    <t>14147-0001</t>
  </si>
  <si>
    <t>14148-0002</t>
  </si>
  <si>
    <t>14147-0002</t>
  </si>
  <si>
    <t>14143-0006</t>
  </si>
  <si>
    <t>14143-0144</t>
  </si>
  <si>
    <t>14143-0008</t>
  </si>
  <si>
    <t>170 lbs.</t>
  </si>
  <si>
    <t>14034-0015</t>
  </si>
  <si>
    <t>135 lbs.</t>
  </si>
  <si>
    <t>Locking Pedestal Black</t>
  </si>
  <si>
    <t>Locking Pedestal White</t>
  </si>
  <si>
    <t>Stanchion Chrome</t>
  </si>
  <si>
    <t>41"H</t>
  </si>
  <si>
    <t>2 lbs.</t>
  </si>
  <si>
    <t>Stanchion Rope - Red Velour</t>
  </si>
  <si>
    <t>14308-0010</t>
  </si>
  <si>
    <t>8 lbs.</t>
  </si>
  <si>
    <t>14308-0009</t>
  </si>
  <si>
    <t>14308-0005</t>
  </si>
  <si>
    <t>7 lbs.</t>
  </si>
  <si>
    <t>10.5"W x 9.5"D x 57"H</t>
  </si>
  <si>
    <t>01209-0003</t>
  </si>
  <si>
    <t>12 lbs.</t>
  </si>
  <si>
    <t>11 lbs.</t>
  </si>
  <si>
    <t>Neutrino Steel Floor Lamp - Steel</t>
  </si>
  <si>
    <t>67"H</t>
  </si>
  <si>
    <t>City</t>
  </si>
  <si>
    <t>State</t>
  </si>
  <si>
    <t>Zip Code</t>
  </si>
  <si>
    <t>Name / Date of Show</t>
  </si>
  <si>
    <t>Booth Number</t>
  </si>
  <si>
    <t>Contact Name</t>
  </si>
  <si>
    <t>Contact Cell</t>
  </si>
  <si>
    <t>Boca Black Leather Corner</t>
  </si>
  <si>
    <t>Boca Black Leather Armless</t>
  </si>
  <si>
    <t>Boca Bright White Corner - Charged</t>
  </si>
  <si>
    <t>Boca Bright White Armless - Charged</t>
  </si>
  <si>
    <t>Novel End Table</t>
  </si>
  <si>
    <t>Novel Cocktail Table</t>
  </si>
  <si>
    <t>London Cocktail Table</t>
  </si>
  <si>
    <t>12055-0428</t>
  </si>
  <si>
    <t>49 lbs.</t>
  </si>
  <si>
    <t>12230-0110</t>
  </si>
  <si>
    <t>London End Table</t>
  </si>
  <si>
    <t>27 lbs.</t>
  </si>
  <si>
    <t>12107-0493</t>
  </si>
  <si>
    <t>24"Square x 23"H</t>
  </si>
  <si>
    <t>40"Square x 16"H</t>
  </si>
  <si>
    <t>26"Square  x 21"H</t>
  </si>
  <si>
    <t>17"Square</t>
  </si>
  <si>
    <t>24"Square x 21"H</t>
  </si>
  <si>
    <t>24"Square x 16"H</t>
  </si>
  <si>
    <t>17"Square x 39"H</t>
  </si>
  <si>
    <t>21"Square x 32"H</t>
  </si>
  <si>
    <t>17"Square x 33"H</t>
  </si>
  <si>
    <t>30"Round x 42"H</t>
  </si>
  <si>
    <t>36"Round x 42"H</t>
  </si>
  <si>
    <t>24"Square x 42"H</t>
  </si>
  <si>
    <t>24"Square x 29"H</t>
  </si>
  <si>
    <t>27"Square x 39"H</t>
  </si>
  <si>
    <t>25"Square x 44"H</t>
  </si>
  <si>
    <t>25"Square x 39"H</t>
  </si>
  <si>
    <t>42"Square x 30"H</t>
  </si>
  <si>
    <t>6' L</t>
  </si>
  <si>
    <t>40"Square x 17"H</t>
  </si>
  <si>
    <t>46"Round x 17"H</t>
  </si>
  <si>
    <t>28"Square x 29"H</t>
  </si>
  <si>
    <t>31"Square x 48"H</t>
  </si>
  <si>
    <t>31"Square x 19"H</t>
  </si>
  <si>
    <t>35"Square x 35"H</t>
  </si>
  <si>
    <t>35"Square x 34"H</t>
  </si>
  <si>
    <t>18"Square</t>
  </si>
  <si>
    <t>60"Round x 48"H</t>
  </si>
  <si>
    <t>59"Round x 38"H</t>
  </si>
  <si>
    <t>15"Square x 16"H</t>
  </si>
  <si>
    <t>Brooklyn II Square End Table</t>
  </si>
  <si>
    <t>Brooklyn II Round End Table</t>
  </si>
  <si>
    <t>21 lbs.</t>
  </si>
  <si>
    <t>20"Round X 20"H</t>
  </si>
  <si>
    <t>12107-0494</t>
  </si>
  <si>
    <t>12107-0495</t>
  </si>
  <si>
    <t>Brooklyn II Rect Cocktail Table</t>
  </si>
  <si>
    <t>Brooklyn II Round Cocktail Table</t>
  </si>
  <si>
    <t>12055-0429</t>
  </si>
  <si>
    <t>12055-0430</t>
  </si>
  <si>
    <t>30"Round X 16"H</t>
  </si>
  <si>
    <t>Vienna Stool - Gray</t>
  </si>
  <si>
    <t>Vienna Chair - Gray</t>
  </si>
  <si>
    <t>Aspen Bar Table</t>
  </si>
  <si>
    <t>Aspen Bar Table  - Charged</t>
  </si>
  <si>
    <t>Blanco Café Table White/Chrome 30” Round</t>
  </si>
  <si>
    <t>Euro Café Table Black/Black 30” Round</t>
  </si>
  <si>
    <t>Euro Café Table Black/Black 36” Round</t>
  </si>
  <si>
    <t>Silk Café Table Black/Chrome 30” Round</t>
  </si>
  <si>
    <t>Silk Café Table Black/Chrome 36” Round</t>
  </si>
  <si>
    <t>Park Ave Café Table Maple/Chrome 30” Round</t>
  </si>
  <si>
    <t>Park Ave Café Table Maple/Chrome 36” Round</t>
  </si>
  <si>
    <t>City Café Table Maple/Black 30” Round</t>
  </si>
  <si>
    <t>City Café Table Maple/Black 36” Round</t>
  </si>
  <si>
    <t>Summit Café Table White/Black 30” Round</t>
  </si>
  <si>
    <t>Summit Café Table White/Black 36” Round</t>
  </si>
  <si>
    <t>Blanco Café Table White/Chrome 36” Round</t>
  </si>
  <si>
    <t>Blanco Café Table White/Chrome Rectangle</t>
  </si>
  <si>
    <t>Euro Bar Table Black/Black 30" Round</t>
  </si>
  <si>
    <t>Euro Bar Table Black/Black 36" Round</t>
  </si>
  <si>
    <t>Silk Bar Table Black/Chrome 30” Round</t>
  </si>
  <si>
    <t>Silk Bar Table Black/Chrome 36” Round</t>
  </si>
  <si>
    <t>City Bar Table Maple/Black 30" Round</t>
  </si>
  <si>
    <t>City Bar Table Maple/Black 36” Round</t>
  </si>
  <si>
    <t>Park Ave Bar Table Maple/Chrome 30” Round</t>
  </si>
  <si>
    <t>Park Ave Bar Table Maple/Chrome 36” Round</t>
  </si>
  <si>
    <t>Summit Bar Table White/Black 30” Round</t>
  </si>
  <si>
    <t>Summit Bar Table White/Black 36” Round</t>
  </si>
  <si>
    <t>Blanco Bar Table White/Chrome 30” Round</t>
  </si>
  <si>
    <t>Blanco Bar Table White/Chrome 36” Round</t>
  </si>
  <si>
    <t>42" Round Conference Table - Black</t>
  </si>
  <si>
    <t>14062-0105</t>
  </si>
  <si>
    <t>42" Round x 29"H</t>
  </si>
  <si>
    <t>14062-0106</t>
  </si>
  <si>
    <t>97 lbs.</t>
  </si>
  <si>
    <t>42" Round Conference Table - Mahogany</t>
  </si>
  <si>
    <t>Brooklyn II Rect Dining Table</t>
  </si>
  <si>
    <t>Brooklyn II Round Dining Table</t>
  </si>
  <si>
    <t>05088-0498</t>
  </si>
  <si>
    <t>05088-0499</t>
  </si>
  <si>
    <t>42" Round x 30"H</t>
  </si>
  <si>
    <t>2 Drawer Vertical File - Letter Size Black</t>
  </si>
  <si>
    <t>2 Drawer Vertical File - Legal Size Black</t>
  </si>
  <si>
    <t>4 Drawer Vertical File - Letter Size Black</t>
  </si>
  <si>
    <t>4 Drawer Vertical File - Legal Size Black</t>
  </si>
  <si>
    <t>4 Drawer Lateral File - Black</t>
  </si>
  <si>
    <t>Storage Cabinet - Black</t>
  </si>
  <si>
    <t>London Pedestal</t>
  </si>
  <si>
    <t>12091-0043</t>
  </si>
  <si>
    <t>16"Square x 44"H</t>
  </si>
  <si>
    <t>11526-0001</t>
  </si>
  <si>
    <t>09392-0001</t>
  </si>
  <si>
    <t>Payments:</t>
  </si>
  <si>
    <t>Cancellation Fee:</t>
  </si>
  <si>
    <t>Late Fee:</t>
  </si>
  <si>
    <t>Confirmation:</t>
  </si>
  <si>
    <t xml:space="preserve">Essentials Turning Bed w/Charging Station Insert </t>
  </si>
  <si>
    <t>Grammercy Charcoal Leather Banquette (2 pcs)</t>
  </si>
  <si>
    <t>22100-0001</t>
  </si>
  <si>
    <t>192 lbs.</t>
  </si>
  <si>
    <t>62 lbs.</t>
  </si>
  <si>
    <t>13 lbs.</t>
  </si>
  <si>
    <t xml:space="preserve">34 lbs. </t>
  </si>
  <si>
    <t>41 lbs.</t>
  </si>
  <si>
    <t>37 lbs.</t>
  </si>
  <si>
    <t>34 lbs.</t>
  </si>
  <si>
    <t>69 lbs.</t>
  </si>
  <si>
    <t>63 lbs.</t>
  </si>
  <si>
    <t>Grammercy Charcoal Leather Corner</t>
  </si>
  <si>
    <t>18066-0015</t>
  </si>
  <si>
    <t>36"Square x 36"H</t>
  </si>
  <si>
    <t>43 lbs.</t>
  </si>
  <si>
    <t>64 lbs.</t>
  </si>
  <si>
    <t>Signature</t>
  </si>
  <si>
    <t>Date</t>
  </si>
  <si>
    <t>Email Address</t>
  </si>
  <si>
    <t>Fax #</t>
  </si>
  <si>
    <t>Late Fee %</t>
  </si>
  <si>
    <t>Sub Total</t>
  </si>
  <si>
    <t>Sales Tax %</t>
  </si>
  <si>
    <t>Total Product</t>
  </si>
  <si>
    <t>Total Amount Due</t>
  </si>
  <si>
    <t xml:space="preserve">Please make payments payable to: </t>
  </si>
  <si>
    <t>DO NOT MAIL ORDER FORM - Email / Fax Form ONLY</t>
  </si>
  <si>
    <t>Special Instructions:</t>
  </si>
  <si>
    <t>Street Address</t>
  </si>
  <si>
    <t>12091-0023</t>
  </si>
  <si>
    <t>12091-0004</t>
  </si>
  <si>
    <t>120 lbs.</t>
  </si>
  <si>
    <t>12091-0002</t>
  </si>
  <si>
    <t>12091-0030</t>
  </si>
  <si>
    <t>12091-0024</t>
  </si>
  <si>
    <t>12091-0034</t>
  </si>
  <si>
    <t>12091-0031</t>
  </si>
  <si>
    <t>12091-0033</t>
  </si>
  <si>
    <t>12091-0025</t>
  </si>
  <si>
    <t>12091-0003</t>
  </si>
  <si>
    <t>12091-0001</t>
  </si>
  <si>
    <t>12091-0032</t>
  </si>
  <si>
    <t>Display Pedestal 14" x 42" Black</t>
  </si>
  <si>
    <t>Display Pedestal 24" x 42" Black</t>
  </si>
  <si>
    <t>Display Pedestal 18" x 42" Black</t>
  </si>
  <si>
    <t>Display Pedestal 14" x 42" White</t>
  </si>
  <si>
    <t>Display Pedestal 14" x 36" Black</t>
  </si>
  <si>
    <t>Display Pedestal 24" x 36" Black</t>
  </si>
  <si>
    <t>Display Pedestal 14" x 36" White</t>
  </si>
  <si>
    <t>Display Pedestal 24" x 36" White</t>
  </si>
  <si>
    <t>Display Pedestal 14" x 30" Black</t>
  </si>
  <si>
    <t>Display Pedestal 24" x 30" Black</t>
  </si>
  <si>
    <t>Display Pedestal 18" x 30" Black</t>
  </si>
  <si>
    <t>Display Pedestal 14" x 30" White</t>
  </si>
  <si>
    <t>60"W x 24"D x 17"H</t>
  </si>
  <si>
    <t>82"W x 34"D x 31"H</t>
  </si>
  <si>
    <t>72"W x 34"D x 31"H</t>
  </si>
  <si>
    <t>30"W x 34"D x 19"H</t>
  </si>
  <si>
    <t>70"W x 26"D x 19"H</t>
  </si>
  <si>
    <t>33"W x 19"D x 19"H</t>
  </si>
  <si>
    <t>72"W x 31"D x 48"H</t>
  </si>
  <si>
    <t>48"W x 31"D x 48"H</t>
  </si>
  <si>
    <t>27"W x 31"D x 48"H</t>
  </si>
  <si>
    <t>27"W x 27"D x 30"H</t>
  </si>
  <si>
    <t>22"W x 27"D x 30"H</t>
  </si>
  <si>
    <t>85"W x 35"D x 35"H</t>
  </si>
  <si>
    <t>60"W x 35"D x 35"H</t>
  </si>
  <si>
    <t>77"W x 36"D x 33"H</t>
  </si>
  <si>
    <t>54"W x 36"D x 33"H</t>
  </si>
  <si>
    <t>32"W x 36"D x 33"H</t>
  </si>
  <si>
    <t>82"W x 36"D x 36"H</t>
  </si>
  <si>
    <t>57"W x 36"D x 36"H</t>
  </si>
  <si>
    <t>28"W x 36"D x 36"H</t>
  </si>
  <si>
    <t>79"W x 35"D x 34"H</t>
  </si>
  <si>
    <t>57"W x 35"D x 34"H</t>
  </si>
  <si>
    <t>76"W x 37"D x 35"H</t>
  </si>
  <si>
    <t>53"W x 37"D x 35"H</t>
  </si>
  <si>
    <t>31"W x 37"D x 35"H</t>
  </si>
  <si>
    <t>81"W x 35"D x 27"H</t>
  </si>
  <si>
    <t>33"W x 35"D x 27"H</t>
  </si>
  <si>
    <t>48"W x 24"D x 18"H</t>
  </si>
  <si>
    <t>24"W x 28"D x 25"H</t>
  </si>
  <si>
    <t xml:space="preserve">25"W x 26"D x 37"H </t>
  </si>
  <si>
    <t>28"W x 32"D x 32"H</t>
  </si>
  <si>
    <t>48"W x 24"D x 20"H</t>
  </si>
  <si>
    <t>96"W x 48"D x 34"H</t>
  </si>
  <si>
    <t>96"W x 48"D x 19"H</t>
  </si>
  <si>
    <t>72"W x 26"D x 42"H</t>
  </si>
  <si>
    <t>96"W x 43"D x 30"H</t>
  </si>
  <si>
    <t>24"W x 28"D x 22"H</t>
  </si>
  <si>
    <t>48"W x 18"D x 30"H</t>
  </si>
  <si>
    <t>48"W x 28"D x 19"H</t>
  </si>
  <si>
    <t>46"W x 15"D x 16"H</t>
  </si>
  <si>
    <t>24"W x 20"D x 22"H</t>
  </si>
  <si>
    <t>44"W x 20"D x 18"H</t>
  </si>
  <si>
    <t>44"W x 20"D x 30"H</t>
  </si>
  <si>
    <t>60"W x 16"D x 34"H</t>
  </si>
  <si>
    <t>22"W X 22"D X 20"H</t>
  </si>
  <si>
    <t>42"W X 24"D X 16"H</t>
  </si>
  <si>
    <t>50"W x 24"D x 30"H</t>
  </si>
  <si>
    <t>50"W x 24"D x 16"H</t>
  </si>
  <si>
    <t>72"W x 24"D x 42"H</t>
  </si>
  <si>
    <t>48"W x 24"D x 42"H</t>
  </si>
  <si>
    <t>48"W x 16"D x 42"H</t>
  </si>
  <si>
    <t>30"W x 16"D x 86"H</t>
  </si>
  <si>
    <t>44"W x 12"D x 80"H</t>
  </si>
  <si>
    <t>72"W x 30"D x 30"H</t>
  </si>
  <si>
    <t>25"W x 27"D x 45"H</t>
  </si>
  <si>
    <t>25"W x 26"D x 37"H</t>
  </si>
  <si>
    <t>21"W x 25"D x 39"H</t>
  </si>
  <si>
    <t>25"W x 24"D x 48"H</t>
  </si>
  <si>
    <t>21"W x 24"D x 48"H</t>
  </si>
  <si>
    <t>36"W x 12"D x 72"H</t>
  </si>
  <si>
    <t>60"W x 20"D x 29"H</t>
  </si>
  <si>
    <t>60"W x 30"D x 29"H</t>
  </si>
  <si>
    <t>66"W x 20"D x 29"H</t>
  </si>
  <si>
    <t>72"W x 36"D x 29"H</t>
  </si>
  <si>
    <t>60"W x 36"D x 30"H</t>
  </si>
  <si>
    <t>60"W x 36”D x 30”H</t>
  </si>
  <si>
    <t>15"W x 25"D x 29"H</t>
  </si>
  <si>
    <t>18"W x 25"D x 29"H</t>
  </si>
  <si>
    <t>15"W x 25"D x 52"H</t>
  </si>
  <si>
    <t>18"W x 25"D x 52"H</t>
  </si>
  <si>
    <t>36"W x 18"D x 27"H</t>
  </si>
  <si>
    <t>36"W x 20"D x 29"H</t>
  </si>
  <si>
    <t>36"W x 18"D x 54"H</t>
  </si>
  <si>
    <t>36"W x 18"D x 72"H</t>
  </si>
  <si>
    <t>18"W x 12"D x 28"H</t>
  </si>
  <si>
    <t>18"Square x 29"H</t>
  </si>
  <si>
    <t>14"Square x 42"H</t>
  </si>
  <si>
    <t>18"Square x 42"H</t>
  </si>
  <si>
    <t>14"Square x 36"H</t>
  </si>
  <si>
    <t>24"Square x 36"H</t>
  </si>
  <si>
    <t>14"Square x 30"H</t>
  </si>
  <si>
    <t>24"Square x 30"H</t>
  </si>
  <si>
    <t>18"Square x 30"H</t>
  </si>
  <si>
    <t>Blanco Bar Table - White/Chrome 24"Square</t>
  </si>
  <si>
    <t>Blanco Café Table White/Chrome 24"Square</t>
  </si>
  <si>
    <t>77 lbs.</t>
  </si>
  <si>
    <t>59 lbs.</t>
  </si>
  <si>
    <t>18228-0847</t>
  </si>
  <si>
    <t>18167-0614</t>
  </si>
  <si>
    <t>18284-0834</t>
  </si>
  <si>
    <t>18024-0072</t>
  </si>
  <si>
    <t>18184-0274</t>
  </si>
  <si>
    <t>15 lbs</t>
  </si>
  <si>
    <t>75”W x 35”D x 35”H</t>
  </si>
  <si>
    <t>54”W x 35”D x 35”H</t>
  </si>
  <si>
    <t>33”W x 35”D x 35”H</t>
  </si>
  <si>
    <t>48”W x 24”D x 18”H</t>
  </si>
  <si>
    <t>Midnight Stage Chair</t>
  </si>
  <si>
    <t>Chamois Stage Chair</t>
  </si>
  <si>
    <t>Buckskin Stage Chair</t>
  </si>
  <si>
    <t>Patrice Tablet Chair</t>
  </si>
  <si>
    <t>52 lbs.</t>
  </si>
  <si>
    <t>28"W x 30.5"D x 31"H</t>
  </si>
  <si>
    <t>Lincoln Bench - Charged</t>
  </si>
  <si>
    <t xml:space="preserve">60 lbs. </t>
  </si>
  <si>
    <t>22052-0001</t>
  </si>
  <si>
    <t>59"W x 39"D x 17"H</t>
  </si>
  <si>
    <t>Fuze End Table</t>
  </si>
  <si>
    <t>12107-0512</t>
  </si>
  <si>
    <t>Fuze Cocktail Table</t>
  </si>
  <si>
    <t>12055-0453</t>
  </si>
  <si>
    <t>12230-0116</t>
  </si>
  <si>
    <t>Hylton Tablet Table</t>
  </si>
  <si>
    <t>Clara Stool</t>
  </si>
  <si>
    <t>16 lbs.</t>
  </si>
  <si>
    <t>05237-0298</t>
  </si>
  <si>
    <t>17"W x 21"D x 41"H</t>
  </si>
  <si>
    <t>Clara Chair</t>
  </si>
  <si>
    <t>18"W x 21"D x 35"H</t>
  </si>
  <si>
    <t>Fuze Bar Table</t>
  </si>
  <si>
    <t>36"Square x 42"H</t>
  </si>
  <si>
    <t>Zinc Bar Table</t>
  </si>
  <si>
    <t>05202-0049</t>
  </si>
  <si>
    <t>24"Round x 42"H</t>
  </si>
  <si>
    <t>Fuze Café Table</t>
  </si>
  <si>
    <t>36"Square x 30</t>
  </si>
  <si>
    <t>30"Round x 30"H</t>
  </si>
  <si>
    <t>36"Round x 30"H</t>
  </si>
  <si>
    <t>72"W x 24"D x 30"H</t>
  </si>
  <si>
    <t>Brio Dining Table</t>
  </si>
  <si>
    <t>05088-0505</t>
  </si>
  <si>
    <t>96”W x 48”D x 30”H</t>
  </si>
  <si>
    <t>Fuze Pedestal</t>
  </si>
  <si>
    <t>12091-0055</t>
  </si>
  <si>
    <t>Tribeca Console Table</t>
  </si>
  <si>
    <t>Aria White Console Table</t>
  </si>
  <si>
    <t>Aria Charcoal Console Table</t>
  </si>
  <si>
    <t>Fuze Console Table</t>
  </si>
  <si>
    <t>London Console Table</t>
  </si>
  <si>
    <t>Vivid Console Table</t>
  </si>
  <si>
    <t>99-05245-22</t>
  </si>
  <si>
    <t>99-05036-22</t>
  </si>
  <si>
    <t>Nexus Stool</t>
  </si>
  <si>
    <t>6 lbs.</t>
  </si>
  <si>
    <t>05237-0300</t>
  </si>
  <si>
    <t>19"W x 20"D x 44"H</t>
  </si>
  <si>
    <t>Nexus Chair</t>
  </si>
  <si>
    <t>19”W x 22”D x 32”H</t>
  </si>
  <si>
    <t>05035-0050</t>
  </si>
  <si>
    <t>5 lbs.</t>
  </si>
  <si>
    <t>05001-0017</t>
  </si>
  <si>
    <t>05237-0270</t>
  </si>
  <si>
    <t>05237-0271</t>
  </si>
  <si>
    <t>14029-0091</t>
  </si>
  <si>
    <t>14189-0066</t>
  </si>
  <si>
    <t>15"W x 12"D x 53.5"H</t>
  </si>
  <si>
    <t>21"W x 22"D x 32"H</t>
  </si>
  <si>
    <t>18228-0858</t>
  </si>
  <si>
    <t>Niko Sofa</t>
  </si>
  <si>
    <t>81"W x 30"D x 38"H</t>
  </si>
  <si>
    <t>85 lbs.</t>
  </si>
  <si>
    <t>18167-0622</t>
  </si>
  <si>
    <t>Niko Loveseat</t>
  </si>
  <si>
    <t>58"W x 30"D x 38"H</t>
  </si>
  <si>
    <t>18284-0856</t>
  </si>
  <si>
    <t>Niko Chair</t>
  </si>
  <si>
    <t>31"W x 30"D x 38"H</t>
  </si>
  <si>
    <t>Compact Refrigerator Black - 4.0 Cu Ft</t>
  </si>
  <si>
    <t>05035-0051</t>
  </si>
  <si>
    <t>05237-0305</t>
  </si>
  <si>
    <t>17 lbs.</t>
  </si>
  <si>
    <t>Colin Stool</t>
  </si>
  <si>
    <t>20"W x 19"D x 46"H</t>
  </si>
  <si>
    <t>05035-0052</t>
  </si>
  <si>
    <t>Colin Chair</t>
  </si>
  <si>
    <t>22"W x 19"D x 33"H</t>
  </si>
  <si>
    <t>18303-0006</t>
  </si>
  <si>
    <t>18304-0002</t>
  </si>
  <si>
    <t>18296-0006</t>
  </si>
  <si>
    <t>18184-0283</t>
  </si>
  <si>
    <t>18184-0284</t>
  </si>
  <si>
    <t>18284-0861</t>
  </si>
  <si>
    <t>05012-0076</t>
  </si>
  <si>
    <t>05012-0075</t>
  </si>
  <si>
    <t>2 Drawer Lateral File - Black</t>
  </si>
  <si>
    <t>Blanc (Pg. 2)</t>
  </si>
  <si>
    <t>Essentials Storage Ottoman</t>
  </si>
  <si>
    <t>Tamiri High Back Chair</t>
  </si>
  <si>
    <t>Tamiri Mid Back Chair</t>
  </si>
  <si>
    <t>Tamiri Guest Chair</t>
  </si>
  <si>
    <t>Monarch Chair</t>
  </si>
  <si>
    <t>Empire Chair - Black Leather</t>
  </si>
  <si>
    <t>Empire Chair - White Leather</t>
  </si>
  <si>
    <t>Evoke Cube Table</t>
  </si>
  <si>
    <t>18184-0294</t>
  </si>
  <si>
    <t>Rubix Cube - Cherry</t>
  </si>
  <si>
    <t>Rubix Cube - Cromwell</t>
  </si>
  <si>
    <t>18184-0295</t>
  </si>
  <si>
    <t>Rubix Cube - Grape</t>
  </si>
  <si>
    <t>Rubix Cube - Lemon</t>
  </si>
  <si>
    <t>18184-0293</t>
  </si>
  <si>
    <t>18184-0296</t>
  </si>
  <si>
    <t>Rubix Cube - Lime</t>
  </si>
  <si>
    <t>18184-0297</t>
  </si>
  <si>
    <t>Rubix Cube - Mango</t>
  </si>
  <si>
    <t>18184-0298</t>
  </si>
  <si>
    <t>17"Square x 18"H</t>
  </si>
  <si>
    <t>Blanc Bright White Leather Cube</t>
  </si>
  <si>
    <t>Metro Black Leather Cube Ottoman</t>
  </si>
  <si>
    <t>18"Square x 18"H</t>
  </si>
  <si>
    <t>17"Square x 17"H</t>
  </si>
  <si>
    <t>Blanc Bright White Leather Sofa</t>
  </si>
  <si>
    <t>Blanc Bright White Leather Loveseat</t>
  </si>
  <si>
    <t>Blanc Bright White Leather Chair</t>
  </si>
  <si>
    <t>Blanc Bright White Leather Bench Ottoman</t>
  </si>
  <si>
    <t>Blanc Bright White Leather Cube Ottoman</t>
  </si>
  <si>
    <t>Function Bright White Leather Armless Chair</t>
  </si>
  <si>
    <t>Function Bright White Leather Corner</t>
  </si>
  <si>
    <t>Continental Bright White Leather Curved Loveseat</t>
  </si>
  <si>
    <t>Continental Bright White Leather Reverse Curved Loveseat</t>
  </si>
  <si>
    <t>Continental Bright White Leather Wedge Ottoman</t>
  </si>
  <si>
    <t>Continental Bright White Leather Curved Bench</t>
  </si>
  <si>
    <t>Continental Bright White Leather Half Moon Ottoman</t>
  </si>
  <si>
    <t>Essentials White Leather Banquette (2 pcs)</t>
  </si>
  <si>
    <t>24" Cube End Table - Black</t>
  </si>
  <si>
    <t>24" Cube End Table - White</t>
  </si>
  <si>
    <t>24" Cube Cocktail Table - Black</t>
  </si>
  <si>
    <t>24" Cube Cocktail Table - White</t>
  </si>
  <si>
    <t>VIP Glow Bar 6'</t>
  </si>
  <si>
    <t>VIP Glow Bar 4'</t>
  </si>
  <si>
    <t>Regal Stool</t>
  </si>
  <si>
    <t>Caprice Stool</t>
  </si>
  <si>
    <t>Sonic Stool</t>
  </si>
  <si>
    <t>Marcus Stool</t>
  </si>
  <si>
    <t>Leslie Chair</t>
  </si>
  <si>
    <t>Regal Dining Chair</t>
  </si>
  <si>
    <t>Sonic Chair</t>
  </si>
  <si>
    <t>Spectrum Bar Table - Red</t>
  </si>
  <si>
    <t>Spectrum Bar Table - Blue</t>
  </si>
  <si>
    <t>Spectrum Bar Table - Purple</t>
  </si>
  <si>
    <t>Spectrum Bar Table - Green</t>
  </si>
  <si>
    <t>Spectrum Café Table - Red</t>
  </si>
  <si>
    <t>Spectrum Café Table - Blue</t>
  </si>
  <si>
    <t>Spectrum Café Table - Purple</t>
  </si>
  <si>
    <t>Spectrum Café Table - Green</t>
  </si>
  <si>
    <t>Accord High Back Chair - Black</t>
  </si>
  <si>
    <t>Accord High Back Chair - White</t>
  </si>
  <si>
    <t>Goal Task Chair Armless</t>
  </si>
  <si>
    <t>Goal Task Chair - Arms</t>
  </si>
  <si>
    <t>Comet Stack Chair - Arms</t>
  </si>
  <si>
    <t>Comet Stack Chair - Armless</t>
  </si>
  <si>
    <t>Command Conference Table - 6' Black</t>
  </si>
  <si>
    <t>Command Conference Table - 6' Sirona</t>
  </si>
  <si>
    <t>Command Conference Table - 6' White</t>
  </si>
  <si>
    <t>14062-0297</t>
  </si>
  <si>
    <t>14062-0303</t>
  </si>
  <si>
    <t>14062-0300</t>
  </si>
  <si>
    <t>72"W x 36"D x 31"H</t>
  </si>
  <si>
    <t>Command Conference Table - 8' Black</t>
  </si>
  <si>
    <t>Command Conference Table - 8' Sirona</t>
  </si>
  <si>
    <t>Command Conference Table - 8' White</t>
  </si>
  <si>
    <t>14062-0298</t>
  </si>
  <si>
    <t>14062-0304</t>
  </si>
  <si>
    <t>14062-0301</t>
  </si>
  <si>
    <t>96"W x 48"D x 31"H</t>
  </si>
  <si>
    <t>Command Conference Table - 10' Black</t>
  </si>
  <si>
    <t>Command Conference Table - 10' Sirona</t>
  </si>
  <si>
    <t>Command Conference Table - 10' White</t>
  </si>
  <si>
    <t>14062-0299</t>
  </si>
  <si>
    <t>14062-0305</t>
  </si>
  <si>
    <t>14062-0302</t>
  </si>
  <si>
    <t>182 lbs.</t>
  </si>
  <si>
    <t>120"W x 48"D x 31"H</t>
  </si>
  <si>
    <t>Genoa Kneespace Credenza</t>
  </si>
  <si>
    <t>Genoa Executive Desk</t>
  </si>
  <si>
    <t>Genoa Storage Credenza</t>
  </si>
  <si>
    <t>Vivid Café Table - Square</t>
  </si>
  <si>
    <t>Vivid Café Table - Rectangle</t>
  </si>
  <si>
    <t>Nero Literature Stand - Black</t>
  </si>
  <si>
    <t>Argento Literature Rack</t>
  </si>
  <si>
    <t>Alto Literature Rack</t>
  </si>
  <si>
    <t>Silo Grey Floor Lamp</t>
  </si>
  <si>
    <t>Silo Grey Table Lamp</t>
  </si>
  <si>
    <t>Silo White Floor Lamp</t>
  </si>
  <si>
    <t>Silo White Table Lamp</t>
  </si>
  <si>
    <t>09392-0019</t>
  </si>
  <si>
    <t>09417-0037</t>
  </si>
  <si>
    <t>09392-0018</t>
  </si>
  <si>
    <t>09417-0036</t>
  </si>
  <si>
    <t>70"H</t>
  </si>
  <si>
    <t>25"H</t>
  </si>
  <si>
    <t xml:space="preserve">If cancelled within 3 days prior to delivery, a 100% charge will be applied.  </t>
  </si>
  <si>
    <t>100% payment due prior to delivery to secure the order unless credit approved with AFR. You may be subject to additional charges by the drayage company for moving the furniture from the loading dock to the exhibit space. Please check your Exhibitor Manual.</t>
  </si>
  <si>
    <t>All orders received within 14 days of the show opening will receive at 25% late lee. Show site orders will be based on availability and charged a 30% late fee.</t>
  </si>
  <si>
    <t>Please email your sales team if you do not receive confirmation within 1-2 days of submitting this order form.</t>
  </si>
  <si>
    <t>American Furniture Rentals, Inc.</t>
  </si>
  <si>
    <t>PO BOX 778962</t>
  </si>
  <si>
    <t>Chicago, IL 60677-8962</t>
  </si>
  <si>
    <t>Function (Pg. 2)</t>
  </si>
  <si>
    <t>Continental (Pg. 3)</t>
  </si>
  <si>
    <t>Sophistication (Pg. 3 &amp; 4)</t>
  </si>
  <si>
    <t>Boca (Pg. 4)</t>
  </si>
  <si>
    <t>Metro (Pg. 4 &amp; 5)</t>
  </si>
  <si>
    <t>Suave Midnight (Pg. 5)</t>
  </si>
  <si>
    <t>Grammercy (Pg. 5 &amp; 6)</t>
  </si>
  <si>
    <t>Montana Mocha (Pg. 6)</t>
  </si>
  <si>
    <t>Chandler (Pg. 6 &amp; 7)</t>
  </si>
  <si>
    <t>Evoke (Pg. 7)</t>
  </si>
  <si>
    <t>Niko  (Pg. 8)</t>
  </si>
  <si>
    <t>Bar Tables  (Pg. 18 &amp; 19)</t>
  </si>
  <si>
    <t xml:space="preserve">                  2024 Trade Show Order Form</t>
  </si>
  <si>
    <t>99-05237-01</t>
  </si>
  <si>
    <t>Milo Bar Stool - Black</t>
  </si>
  <si>
    <t>20"W x 21"D x 41"H</t>
  </si>
  <si>
    <t>99-05237-02</t>
  </si>
  <si>
    <t>Milo Bar Stool - California Wine</t>
  </si>
  <si>
    <t>99-05237-06</t>
  </si>
  <si>
    <t>Milo Bar Stool - Chartreuse</t>
  </si>
  <si>
    <t>99-05237-03</t>
  </si>
  <si>
    <t>Milo Bar Stool - Chocolate</t>
  </si>
  <si>
    <t>99-05237-04</t>
  </si>
  <si>
    <t>Milo Bar Stool - Jade</t>
  </si>
  <si>
    <t>99-05237-05</t>
  </si>
  <si>
    <t>Milo Bar Stool - Victory Blue</t>
  </si>
  <si>
    <t>Milo Bar Stool - White</t>
  </si>
  <si>
    <t>Milo Chair - Black</t>
  </si>
  <si>
    <t>Milo Chair - California Wine</t>
  </si>
  <si>
    <t>Milo Chair - Chartreuse</t>
  </si>
  <si>
    <t>Milo Chair - Chocolate</t>
  </si>
  <si>
    <t>Milo Chair - Jade</t>
  </si>
  <si>
    <t>Milo Chair - Victory Blue</t>
  </si>
  <si>
    <t>Milo Chair - White</t>
  </si>
  <si>
    <t>20"W x 22"D x 33"H</t>
  </si>
  <si>
    <t>19 lbs.</t>
  </si>
  <si>
    <t>99-05035-10</t>
  </si>
  <si>
    <t>99-05035-11</t>
  </si>
  <si>
    <t>99-05035-15</t>
  </si>
  <si>
    <t>99-05035-12</t>
  </si>
  <si>
    <t>99-05035-13</t>
  </si>
  <si>
    <t>99-05035-14</t>
  </si>
  <si>
    <t>Last Update 9-20-23</t>
  </si>
  <si>
    <t>Cromwell Sofa</t>
  </si>
  <si>
    <t>Cromwell Chair</t>
  </si>
  <si>
    <t>Stage Chairs (Pg. 9)</t>
  </si>
  <si>
    <t>Ottomans &amp; Benches (Pg. 10)</t>
  </si>
  <si>
    <t>Banquettes &amp; Turning Beds (Pg. 10)</t>
  </si>
  <si>
    <t>Cube Ottomans (Pg. 11)</t>
  </si>
  <si>
    <t>Charged (Pg. 12)</t>
  </si>
  <si>
    <t>Aria Cosmo End Table</t>
  </si>
  <si>
    <t>Aria Cosmo Cocktail Table</t>
  </si>
  <si>
    <t>Aria Emerald Tide End Table</t>
  </si>
  <si>
    <t>Aria Emerald Tide Cocktail Table</t>
  </si>
  <si>
    <t>Aria Icebreaker End Table</t>
  </si>
  <si>
    <t>Aria Icebreaker Cocktail Table</t>
  </si>
  <si>
    <t>Occasional Tables (Pg. 13 &amp; 14)</t>
  </si>
  <si>
    <t>Bars &amp; Bar Backs (Pg. 15)</t>
  </si>
  <si>
    <t>Bar Stools (Pg. 16 &amp; 17)</t>
  </si>
  <si>
    <t>Café Chairs (Pg. 17, 18 &amp; 19)</t>
  </si>
  <si>
    <t>24" Square Bar Table - Cosmo</t>
  </si>
  <si>
    <t>24" Square Bar Table - Emerald Tide</t>
  </si>
  <si>
    <t>24" Square Bar Table - Icebreaker</t>
  </si>
  <si>
    <t>24” Square Bar Table - Sirona</t>
  </si>
  <si>
    <t>32” Round Bar Table - Cement</t>
  </si>
  <si>
    <t>32” Round Bar Table - Yukon Gold</t>
  </si>
  <si>
    <t>24”Square x 42”H</t>
  </si>
  <si>
    <t>32”Round x 42”H</t>
  </si>
  <si>
    <t>24" Square Café Table - Cosmo</t>
  </si>
  <si>
    <t>24" Square Café Table - Emerald Tide</t>
  </si>
  <si>
    <t>24" Square Café Table - Icebreaker</t>
  </si>
  <si>
    <t>24” Square Café Table - Sirona</t>
  </si>
  <si>
    <t>32” Round Café Table - Cement</t>
  </si>
  <si>
    <t>32” Round Café Table - Yukon Gold</t>
  </si>
  <si>
    <t>24”Square x 30”H</t>
  </si>
  <si>
    <t>32”Round x 30”H</t>
  </si>
  <si>
    <t>Café Tables  (Pg. 21, 22 &amp; 23)</t>
  </si>
  <si>
    <t>Office Seating (Pg. 24)</t>
  </si>
  <si>
    <t>Conference Tables (Pg. 25)</t>
  </si>
  <si>
    <t>Office Furniture (Pg. 25 &amp; 26)</t>
  </si>
  <si>
    <t>Metal File &amp; Storage Cabinets (Pg. 27)</t>
  </si>
  <si>
    <t>Pedestals (Pg. 28)</t>
  </si>
  <si>
    <t>Miscellaneous Items (Pg. 29)</t>
  </si>
  <si>
    <t>Lighting (Pg. 29)</t>
  </si>
  <si>
    <t>18228-0869</t>
  </si>
  <si>
    <t>18284-0873</t>
  </si>
  <si>
    <t>78"W x 32"D x 29"H</t>
  </si>
  <si>
    <t>32"W x 32"D x 29"H</t>
  </si>
  <si>
    <t>99-05245-23</t>
  </si>
  <si>
    <t>99-05245-24</t>
  </si>
  <si>
    <t>99-05245-25</t>
  </si>
  <si>
    <t>99-05245-26</t>
  </si>
  <si>
    <t>99-05245-27</t>
  </si>
  <si>
    <t>99-05036-23</t>
  </si>
  <si>
    <t>99-05036-24</t>
  </si>
  <si>
    <t>99-05036-25</t>
  </si>
  <si>
    <t>99-05036-26</t>
  </si>
  <si>
    <t>99-05036-27</t>
  </si>
  <si>
    <t>Bianca Stage Chair</t>
  </si>
  <si>
    <t>18284-0876</t>
  </si>
  <si>
    <t xml:space="preserve">26"Square x 37"H </t>
  </si>
  <si>
    <t>AFR Sales Representatives:</t>
  </si>
  <si>
    <t>Diana Gonzalez - c: 773-350-3503 - dgonzalez@rentfurniture.com</t>
  </si>
  <si>
    <t>Vanezza Fons - c: 305-345-8089 - vfons@rentfurniture.com</t>
  </si>
  <si>
    <t>Merchandise Mart</t>
  </si>
  <si>
    <t>222 Merchandise Mart Plaza</t>
  </si>
  <si>
    <t>Chicago, IL 60654</t>
  </si>
  <si>
    <t>NeoCon 2024</t>
  </si>
  <si>
    <t>June 10th-12th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</si>
</sst>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_(* \(#,##0\);_(* &quot;-&quot;_);_(@_)"/>
    <numFmt numFmtId="44" formatCode="_(&quot;$&quot;* #,##0.00_);_(&quot;$&quot;* \(#,##0.00\);_(&quot;$&quot;* &quot;-&quot;??_);_(@_)"/>
    <numFmt numFmtId="43" formatCode="_(* #,##0.00_);_(* \(#,##0.00\);_(* &quot;-&quot;??_);_(@_)"/>
    <numFmt numFmtId="164" formatCode="&quot;$&quot;#,##0.00"/>
  </numFmts>
  <fonts count="43"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name val="Calibri"/>
      <family val="2"/>
      <scheme val="minor"/>
    </font>
    <font>
      <sz val="10"/>
      <name val="Arial"/>
      <family val="2"/>
    </font>
    <font>
      <sz val="10"/>
      <name val="Arial"/>
      <family val="2"/>
    </font>
    <font>
      <u/>
      <sz val="10"/>
      <color indexed="12"/>
      <name val="Arial"/>
      <family val="2"/>
    </font>
    <font>
      <sz val="18"/>
      <name val="Calibri"/>
      <family val="2"/>
    </font>
    <font>
      <b/>
      <sz val="11"/>
      <name val="Calibri"/>
      <family val="2"/>
      <scheme val="minor"/>
    </font>
    <font>
      <b/>
      <sz val="11"/>
      <color rgb="FFFF0000"/>
      <name val="Calibri"/>
      <family val="2"/>
      <scheme val="minor"/>
    </font>
    <font>
      <b/>
      <sz val="36"/>
      <name val="Baskerville Old Face"/>
      <family val="1"/>
    </font>
    <font>
      <sz val="18"/>
      <name val="Calibri"/>
      <family val="2"/>
      <scheme val="minor"/>
    </font>
    <font>
      <b/>
      <sz val="14"/>
      <color theme="0"/>
      <name val="Calibri Light"/>
      <family val="2"/>
    </font>
    <font>
      <b/>
      <sz val="36"/>
      <color theme="1"/>
      <name val="Baskerville Old Face"/>
      <family val="1"/>
    </font>
    <font>
      <b/>
      <sz val="72"/>
      <color theme="1"/>
      <name val="Baskerville Old Face"/>
      <family val="1"/>
    </font>
    <font>
      <sz val="18"/>
      <color theme="1"/>
      <name val="Calibri"/>
      <family val="2"/>
    </font>
    <font>
      <b/>
      <sz val="28"/>
      <color theme="1"/>
      <name val="Calibri"/>
      <family val="2"/>
    </font>
    <font>
      <b/>
      <u/>
      <sz val="11"/>
      <color rgb="FFFF0000"/>
      <name val="Calibri"/>
      <family val="2"/>
      <scheme val="minor"/>
    </font>
    <font>
      <b/>
      <sz val="16"/>
      <color theme="1"/>
      <name val="Calibri"/>
      <family val="2"/>
      <scheme val="minor"/>
    </font>
    <font>
      <b/>
      <sz val="11"/>
      <color theme="1"/>
      <name val="Calibri"/>
      <family val="2"/>
    </font>
    <font>
      <b/>
      <sz val="16"/>
      <color rgb="FFFF0000"/>
      <name val="Calibri"/>
      <family val="2"/>
      <scheme val="minor"/>
    </font>
    <font>
      <sz val="14"/>
      <color theme="1"/>
      <name val="Calibri"/>
      <family val="2"/>
      <scheme val="minor"/>
    </font>
    <font>
      <sz val="11"/>
      <color theme="1"/>
      <name val="Calibri"/>
      <family val="2"/>
    </font>
    <font>
      <b/>
      <sz val="36"/>
      <color theme="1"/>
      <name val="Calibri"/>
      <family val="2"/>
      <scheme val="minor"/>
    </font>
    <font>
      <sz val="16"/>
      <color theme="1"/>
      <name val="Calibri"/>
      <family val="2"/>
      <scheme val="minor"/>
    </font>
    <font>
      <sz val="11"/>
      <color theme="0"/>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sz val="10"/>
      <name val="Arial"/>
      <family val="2"/>
    </font>
    <font>
      <b/>
      <sz val="72"/>
      <color theme="1"/>
      <name val="Calibri"/>
      <family val="2"/>
    </font>
    <font>
      <b/>
      <sz val="48"/>
      <name val="Calibri"/>
      <family val="2"/>
    </font>
  </fonts>
  <fills count="39">
    <fill>
      <patternFill patternType="none"/>
    </fill>
    <fill>
      <patternFill patternType="gray125"/>
    </fill>
    <fill>
      <patternFill patternType="solid">
        <fgColor rgb="FF4B63AE"/>
        <bgColor indexed="64"/>
      </patternFill>
    </fill>
    <fill>
      <patternFill patternType="solid">
        <fgColor theme="0" tint="-0.14999847407452621"/>
        <bgColor indexed="64"/>
      </patternFill>
    </fill>
    <fill>
      <patternFill patternType="solid">
        <fgColor rgb="FFFFFF99"/>
        <bgColor indexed="64"/>
      </patternFill>
    </fill>
    <fill>
      <patternFill patternType="solid">
        <fgColor rgb="FFB1BBDD"/>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89">
    <border>
      <left/>
      <right/>
      <top/>
      <bottom/>
      <diagonal/>
    </border>
    <border>
      <left style="thin">
        <color theme="0"/>
      </left>
      <right style="thin">
        <color theme="0"/>
      </right>
      <top style="thin">
        <color theme="0"/>
      </top>
      <bottom style="thin">
        <color theme="0"/>
      </bottom>
      <diagonal/>
    </border>
    <border>
      <left style="thin">
        <color auto="1"/>
      </left>
      <right style="thin">
        <color auto="1"/>
      </right>
      <top style="thin">
        <color auto="1"/>
      </top>
      <bottom style="thin">
        <color auto="1"/>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right style="thick">
        <color auto="1"/>
      </right>
      <top/>
      <bottom/>
      <diagonal/>
    </border>
    <border>
      <left style="thick">
        <color auto="1"/>
      </left>
      <right style="thin">
        <color theme="0"/>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ck">
        <color auto="1"/>
      </left>
      <right/>
      <top style="thin">
        <color theme="0"/>
      </top>
      <bottom style="thin">
        <color theme="0"/>
      </bottom>
      <diagonal/>
    </border>
    <border>
      <left style="thin">
        <color theme="0"/>
      </left>
      <right style="thin">
        <color theme="0"/>
      </right>
      <top style="thin">
        <color theme="0"/>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top style="medium">
        <color indexed="64"/>
      </top>
      <bottom style="medium">
        <color indexed="64"/>
      </bottom>
      <diagonal/>
    </border>
    <border>
      <left style="thin">
        <color auto="1"/>
      </left>
      <right style="thin">
        <color auto="1"/>
      </right>
      <top/>
      <bottom style="thin">
        <color auto="1"/>
      </bottom>
      <diagonal/>
    </border>
    <border>
      <left style="thin">
        <color theme="0"/>
      </left>
      <right/>
      <top style="thin">
        <color theme="0"/>
      </top>
      <bottom style="thin">
        <color theme="0"/>
      </bottom>
      <diagonal/>
    </border>
    <border>
      <left/>
      <right/>
      <top/>
      <bottom style="thin">
        <color auto="1"/>
      </bottom>
      <diagonal/>
    </border>
    <border>
      <left/>
      <right/>
      <top style="thin">
        <color theme="0"/>
      </top>
      <bottom style="thin">
        <color auto="1"/>
      </bottom>
      <diagonal/>
    </border>
    <border>
      <left/>
      <right/>
      <top style="thin">
        <color theme="0"/>
      </top>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style="thin">
        <color auto="1"/>
      </left>
      <right style="thin">
        <color auto="1"/>
      </right>
      <top style="thin">
        <color auto="1"/>
      </top>
      <bottom/>
      <diagonal/>
    </border>
    <border>
      <left style="medium">
        <color auto="1"/>
      </left>
      <right style="thick">
        <color auto="1"/>
      </right>
      <top style="medium">
        <color auto="1"/>
      </top>
      <bottom style="medium">
        <color auto="1"/>
      </bottom>
      <diagonal/>
    </border>
    <border>
      <left style="thick">
        <color auto="1"/>
      </left>
      <right style="thin">
        <color theme="0"/>
      </right>
      <top style="thin">
        <color theme="0"/>
      </top>
      <bottom/>
      <diagonal/>
    </border>
    <border>
      <left style="thin">
        <color theme="0"/>
      </left>
      <right style="thick">
        <color auto="1"/>
      </right>
      <top/>
      <bottom/>
      <diagonal/>
    </border>
    <border>
      <left style="thick">
        <color auto="1"/>
      </left>
      <right/>
      <top style="thin">
        <color theme="0"/>
      </top>
      <bottom style="thin">
        <color auto="1"/>
      </bottom>
      <diagonal/>
    </border>
    <border>
      <left/>
      <right style="thick">
        <color auto="1"/>
      </right>
      <top style="thin">
        <color theme="0"/>
      </top>
      <bottom style="thin">
        <color auto="1"/>
      </bottom>
      <diagonal/>
    </border>
    <border>
      <left/>
      <right style="thick">
        <color auto="1"/>
      </right>
      <top style="thin">
        <color auto="1"/>
      </top>
      <bottom/>
      <diagonal/>
    </border>
    <border>
      <left/>
      <right style="thick">
        <color auto="1"/>
      </right>
      <top/>
      <bottom style="thin">
        <color auto="1"/>
      </bottom>
      <diagonal/>
    </border>
    <border>
      <left/>
      <right style="thick">
        <color auto="1"/>
      </right>
      <top style="thin">
        <color auto="1"/>
      </top>
      <bottom style="thin">
        <color auto="1"/>
      </bottom>
      <diagonal/>
    </border>
    <border>
      <left style="thick">
        <color auto="1"/>
      </left>
      <right/>
      <top style="thick">
        <color theme="0"/>
      </top>
      <bottom style="thick">
        <color theme="0"/>
      </bottom>
      <diagonal/>
    </border>
    <border>
      <left/>
      <right/>
      <top style="thick">
        <color theme="0"/>
      </top>
      <bottom style="thick">
        <color theme="0"/>
      </bottom>
      <diagonal/>
    </border>
    <border>
      <left/>
      <right style="thick">
        <color auto="1"/>
      </right>
      <top style="thick">
        <color theme="0"/>
      </top>
      <bottom style="thick">
        <color theme="0"/>
      </bottom>
      <diagonal/>
    </border>
    <border>
      <left/>
      <right style="thick">
        <color theme="0"/>
      </right>
      <top style="thick">
        <color theme="0"/>
      </top>
      <bottom style="thick">
        <color theme="0"/>
      </bottom>
      <diagonal/>
    </border>
    <border>
      <left style="thick">
        <color theme="0"/>
      </left>
      <right/>
      <top style="thick">
        <color theme="0"/>
      </top>
      <bottom style="thick">
        <color theme="0"/>
      </bottom>
      <diagonal/>
    </border>
    <border>
      <left/>
      <right/>
      <top style="thin">
        <color theme="0" tint="-0.14996795556505021"/>
      </top>
      <bottom style="thin">
        <color theme="0" tint="-0.14996795556505021"/>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right style="thick">
        <color auto="1"/>
      </right>
      <top style="thin">
        <color theme="0" tint="-0.499984740745262"/>
      </top>
      <bottom style="thin">
        <color theme="0" tint="-0.499984740745262"/>
      </bottom>
      <diagonal/>
    </border>
    <border>
      <left style="thick">
        <color auto="1"/>
      </left>
      <right style="thin">
        <color theme="0" tint="-0.499984740745262"/>
      </right>
      <top/>
      <bottom/>
      <diagonal/>
    </border>
    <border>
      <left style="thin">
        <color theme="0" tint="-0.499984740745262"/>
      </left>
      <right style="thin">
        <color theme="0" tint="-0.499984740745262"/>
      </right>
      <top/>
      <bottom/>
      <diagonal/>
    </border>
    <border>
      <left style="thin">
        <color theme="0" tint="-0.499984740745262"/>
      </left>
      <right/>
      <top/>
      <bottom/>
      <diagonal/>
    </border>
    <border>
      <left style="thin">
        <color auto="1"/>
      </left>
      <right style="thin">
        <color auto="1"/>
      </right>
      <top/>
      <bottom/>
      <diagonal/>
    </border>
    <border>
      <left style="thin">
        <color theme="0" tint="-0.499984740745262"/>
      </left>
      <right style="thick">
        <color auto="1"/>
      </right>
      <top style="thin">
        <color theme="0" tint="-0.499984740745262"/>
      </top>
      <bottom/>
      <diagonal/>
    </border>
    <border>
      <left style="thick">
        <color auto="1"/>
      </left>
      <right/>
      <top style="thick">
        <color theme="1" tint="0.34998626667073579"/>
      </top>
      <bottom/>
      <diagonal/>
    </border>
    <border>
      <left/>
      <right/>
      <top style="thick">
        <color theme="1" tint="0.34998626667073579"/>
      </top>
      <bottom/>
      <diagonal/>
    </border>
    <border>
      <left/>
      <right style="thick">
        <color auto="1"/>
      </right>
      <top style="thick">
        <color theme="1" tint="0.34998626667073579"/>
      </top>
      <bottom/>
      <diagonal/>
    </border>
    <border>
      <left style="thin">
        <color rgb="FFD9D9D9"/>
      </left>
      <right style="thin">
        <color rgb="FFD9D9D9"/>
      </right>
      <top style="thin">
        <color rgb="FFD9D9D9"/>
      </top>
      <bottom style="thin">
        <color rgb="FFD9D9D9"/>
      </bottom>
      <diagonal/>
    </border>
    <border>
      <left style="thick">
        <color auto="1"/>
      </left>
      <right/>
      <top style="thick">
        <color auto="1"/>
      </top>
      <bottom style="thick">
        <color theme="0"/>
      </bottom>
      <diagonal/>
    </border>
    <border>
      <left/>
      <right/>
      <top style="thick">
        <color auto="1"/>
      </top>
      <bottom style="thick">
        <color theme="0"/>
      </bottom>
      <diagonal/>
    </border>
    <border>
      <left/>
      <right style="thick">
        <color auto="1"/>
      </right>
      <top style="thick">
        <color auto="1"/>
      </top>
      <bottom style="thick">
        <color theme="0"/>
      </bottom>
      <diagonal/>
    </border>
    <border>
      <left style="thick">
        <color auto="1"/>
      </left>
      <right/>
      <top style="thin">
        <color auto="1"/>
      </top>
      <bottom style="thick">
        <color auto="1"/>
      </bottom>
      <diagonal/>
    </border>
    <border>
      <left/>
      <right/>
      <top style="thin">
        <color auto="1"/>
      </top>
      <bottom style="thick">
        <color auto="1"/>
      </bottom>
      <diagonal/>
    </border>
    <border>
      <left/>
      <right style="thick">
        <color auto="1"/>
      </right>
      <top style="thin">
        <color auto="1"/>
      </top>
      <bottom style="thick">
        <color auto="1"/>
      </bottom>
      <diagonal/>
    </border>
    <border>
      <left style="thick">
        <color auto="1"/>
      </left>
      <right/>
      <top style="thin">
        <color auto="1"/>
      </top>
      <bottom style="thin">
        <color auto="1"/>
      </bottom>
      <diagonal/>
    </border>
    <border>
      <left style="thin">
        <color theme="0"/>
      </left>
      <right/>
      <top/>
      <bottom style="thin">
        <color theme="0"/>
      </bottom>
      <diagonal/>
    </border>
    <border>
      <left/>
      <right style="medium">
        <color auto="1"/>
      </right>
      <top/>
      <bottom style="thin">
        <color theme="0"/>
      </bottom>
      <diagonal/>
    </border>
    <border>
      <left style="thick">
        <color auto="1"/>
      </left>
      <right style="thin">
        <color auto="1"/>
      </right>
      <top style="thin">
        <color auto="1"/>
      </top>
      <bottom/>
      <diagonal/>
    </border>
    <border>
      <left style="thick">
        <color auto="1"/>
      </left>
      <right style="thin">
        <color auto="1"/>
      </right>
      <top/>
      <bottom style="thin">
        <color auto="1"/>
      </bottom>
      <diagonal/>
    </border>
    <border>
      <left/>
      <right style="thick">
        <color auto="1"/>
      </right>
      <top style="thin">
        <color theme="0"/>
      </top>
      <bottom style="thin">
        <color theme="0"/>
      </bottom>
      <diagonal/>
    </border>
    <border>
      <left style="thin">
        <color theme="0"/>
      </left>
      <right/>
      <top style="thin">
        <color theme="0"/>
      </top>
      <bottom/>
      <diagonal/>
    </border>
    <border>
      <left/>
      <right style="thick">
        <color auto="1"/>
      </right>
      <top style="thin">
        <color theme="0"/>
      </top>
      <bottom/>
      <diagonal/>
    </border>
    <border>
      <left style="thin">
        <color theme="0"/>
      </left>
      <right/>
      <top/>
      <bottom/>
      <diagonal/>
    </border>
    <border>
      <left style="thick">
        <color auto="1"/>
      </left>
      <right/>
      <top style="thin">
        <color auto="1"/>
      </top>
      <bottom style="thin">
        <color theme="0"/>
      </bottom>
      <diagonal/>
    </border>
    <border>
      <left/>
      <right/>
      <top style="thin">
        <color auto="1"/>
      </top>
      <bottom style="thin">
        <color theme="0"/>
      </bottom>
      <diagonal/>
    </border>
    <border>
      <left/>
      <right style="thick">
        <color auto="1"/>
      </right>
      <top style="thin">
        <color auto="1"/>
      </top>
      <bottom style="thin">
        <color theme="0"/>
      </bottom>
      <diagonal/>
    </border>
    <border>
      <left style="thick">
        <color auto="1"/>
      </left>
      <right/>
      <top style="thick">
        <color theme="0"/>
      </top>
      <bottom style="thin">
        <color auto="1"/>
      </bottom>
      <diagonal/>
    </border>
    <border>
      <left/>
      <right/>
      <top style="thick">
        <color theme="0"/>
      </top>
      <bottom style="thin">
        <color auto="1"/>
      </bottom>
      <diagonal/>
    </border>
    <border>
      <left/>
      <right style="thick">
        <color auto="1"/>
      </right>
      <top style="thick">
        <color theme="0"/>
      </top>
      <bottom style="thin">
        <color auto="1"/>
      </bottom>
      <diagonal/>
    </border>
    <border>
      <left/>
      <right style="medium">
        <color auto="1"/>
      </right>
      <top/>
      <bottom/>
      <diagonal/>
    </border>
    <border>
      <left/>
      <right style="medium">
        <color auto="1"/>
      </right>
      <top style="thin">
        <color theme="0"/>
      </top>
      <bottom/>
      <diagonal/>
    </border>
    <border>
      <left style="thin">
        <color theme="0"/>
      </left>
      <right/>
      <top style="thin">
        <color theme="0"/>
      </top>
      <bottom style="thin">
        <color theme="1" tint="0.34998626667073579"/>
      </bottom>
      <diagonal/>
    </border>
    <border>
      <left/>
      <right/>
      <top style="thin">
        <color theme="0"/>
      </top>
      <bottom style="thin">
        <color theme="1" tint="0.34998626667073579"/>
      </bottom>
      <diagonal/>
    </border>
    <border>
      <left/>
      <right style="thick">
        <color auto="1"/>
      </right>
      <top style="thin">
        <color theme="0"/>
      </top>
      <bottom style="thin">
        <color theme="1" tint="0.34998626667073579"/>
      </bottom>
      <diagonal/>
    </border>
    <border>
      <left style="thick">
        <color auto="1"/>
      </left>
      <right/>
      <top style="thin">
        <color theme="0"/>
      </top>
      <bottom style="thin">
        <color theme="1" tint="0.34998626667073579"/>
      </bottom>
      <diagonal/>
    </border>
    <border>
      <left/>
      <right style="thin">
        <color theme="0"/>
      </right>
      <top style="thin">
        <color theme="0"/>
      </top>
      <bottom style="thin">
        <color theme="1" tint="0.34998626667073579"/>
      </bottom>
      <diagonal/>
    </border>
    <border>
      <left style="thick">
        <color theme="1" tint="0.34998626667073579"/>
      </left>
      <right style="thin">
        <color theme="1" tint="0.34998626667073579"/>
      </right>
      <top style="thin">
        <color theme="1" tint="0.34998626667073579"/>
      </top>
      <bottom style="thin">
        <color theme="1" tint="0.34998626667073579"/>
      </bottom>
      <diagonal/>
    </border>
    <border>
      <left/>
      <right style="thick">
        <color auto="1"/>
      </right>
      <top style="thin">
        <color theme="1" tint="0.34998626667073579"/>
      </top>
      <bottom style="thin">
        <color theme="1" tint="0.34998626667073579"/>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3089">
    <xf numFmtId="0" fontId="0" fillId="0" borderId="0"/>
    <xf numFmtId="0" fontId="6" fillId="0" borderId="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8" fillId="0" borderId="0">
      <alignment horizontal="center" vertical="center" wrapText="1"/>
      <protection locked="0"/>
    </xf>
    <xf numFmtId="0" fontId="5" fillId="0" borderId="0"/>
    <xf numFmtId="0" fontId="5" fillId="0" borderId="0"/>
    <xf numFmtId="0" fontId="1" fillId="0" borderId="0"/>
    <xf numFmtId="43" fontId="1" fillId="0" borderId="0" applyFont="0" applyFill="0" applyBorder="0" applyAlignment="0" applyProtection="0"/>
    <xf numFmtId="0" fontId="5" fillId="0" borderId="0"/>
    <xf numFmtId="0" fontId="1" fillId="0" borderId="0"/>
    <xf numFmtId="0" fontId="11" fillId="0" borderId="0" applyProtection="0">
      <alignment horizontal="left" vertical="center"/>
      <protection locked="0"/>
    </xf>
    <xf numFmtId="43" fontId="5" fillId="0" borderId="0" applyFont="0" applyFill="0" applyBorder="0" applyProtection="0">
      <alignment horizontal="center" vertical="center"/>
    </xf>
    <xf numFmtId="43" fontId="5" fillId="0" borderId="0" applyFont="0" applyFill="0" applyBorder="0" applyAlignment="0" applyProtection="0"/>
    <xf numFmtId="0" fontId="1"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1">
      <alignment horizontal="center" vertical="center" wrapText="1"/>
      <protection locked="0"/>
    </xf>
    <xf numFmtId="0" fontId="12" fillId="0" borderId="1">
      <alignment horizontal="center" vertical="center" wrapText="1"/>
      <protection locked="0"/>
    </xf>
    <xf numFmtId="0" fontId="8" fillId="0" borderId="1">
      <alignment horizontal="center" vertical="center" wrapText="1"/>
      <protection locked="0"/>
    </xf>
    <xf numFmtId="0" fontId="11" fillId="0" borderId="0" applyProtection="0">
      <alignment horizontal="left" vertical="center"/>
      <protection locked="0"/>
    </xf>
    <xf numFmtId="0" fontId="8" fillId="0" borderId="0">
      <alignment horizontal="center" vertical="center" wrapText="1"/>
      <protection locked="0"/>
    </xf>
    <xf numFmtId="43" fontId="5" fillId="0" borderId="0" applyFont="0" applyFill="0" applyBorder="0" applyProtection="0">
      <alignment horizontal="center" vertical="center"/>
    </xf>
    <xf numFmtId="0" fontId="11" fillId="0" borderId="0" applyProtection="0">
      <alignment horizontal="left" vertical="center"/>
      <protection locked="0"/>
    </xf>
    <xf numFmtId="0" fontId="5" fillId="0" borderId="0"/>
    <xf numFmtId="0" fontId="5" fillId="0" borderId="0"/>
    <xf numFmtId="44" fontId="1" fillId="0" borderId="0" applyFont="0" applyFill="0" applyBorder="0" applyAlignment="0" applyProtection="0"/>
    <xf numFmtId="0" fontId="17" fillId="0" borderId="1">
      <alignment horizontal="left" vertical="center"/>
    </xf>
    <xf numFmtId="0" fontId="16" fillId="4" borderId="1">
      <alignment horizontal="center" vertical="center"/>
    </xf>
    <xf numFmtId="0" fontId="15" fillId="0" borderId="0">
      <alignment horizontal="center" vertical="center"/>
    </xf>
    <xf numFmtId="0" fontId="13" fillId="2" borderId="0">
      <alignment horizontal="center" vertical="center" wrapText="1"/>
    </xf>
    <xf numFmtId="43" fontId="8" fillId="0" borderId="1" applyFill="0" applyProtection="0">
      <alignment horizontal="right" vertical="center"/>
    </xf>
    <xf numFmtId="0" fontId="11" fillId="0" borderId="1" applyProtection="0">
      <alignment horizontal="left" vertical="center"/>
      <protection locked="0"/>
    </xf>
    <xf numFmtId="43" fontId="1" fillId="0" borderId="0" applyFont="0" applyFill="0" applyBorder="0" applyAlignment="0" applyProtection="0"/>
    <xf numFmtId="0" fontId="14" fillId="0" borderId="0">
      <alignment horizontal="left" vertical="center"/>
    </xf>
    <xf numFmtId="0" fontId="6"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1" fillId="0" borderId="0"/>
    <xf numFmtId="0" fontId="5" fillId="0" borderId="0"/>
    <xf numFmtId="0" fontId="1" fillId="0" borderId="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1" fillId="0" borderId="0"/>
    <xf numFmtId="0" fontId="27" fillId="0" borderId="0" applyNumberFormat="0" applyFill="0" applyBorder="0" applyAlignment="0" applyProtection="0"/>
    <xf numFmtId="0" fontId="28" fillId="0" borderId="80" applyNumberFormat="0" applyFill="0" applyAlignment="0" applyProtection="0"/>
    <xf numFmtId="0" fontId="29" fillId="0" borderId="81" applyNumberFormat="0" applyFill="0" applyAlignment="0" applyProtection="0"/>
    <xf numFmtId="0" fontId="30" fillId="0" borderId="82" applyNumberFormat="0" applyFill="0" applyAlignment="0" applyProtection="0"/>
    <xf numFmtId="0" fontId="30" fillId="0" borderId="0" applyNumberFormat="0" applyFill="0" applyBorder="0" applyAlignment="0" applyProtection="0"/>
    <xf numFmtId="0" fontId="31" fillId="8" borderId="0" applyNumberFormat="0" applyBorder="0" applyAlignment="0" applyProtection="0"/>
    <xf numFmtId="0" fontId="32" fillId="9" borderId="0" applyNumberFormat="0" applyBorder="0" applyAlignment="0" applyProtection="0"/>
    <xf numFmtId="0" fontId="33" fillId="10" borderId="0" applyNumberFormat="0" applyBorder="0" applyAlignment="0" applyProtection="0"/>
    <xf numFmtId="0" fontId="34" fillId="11" borderId="83" applyNumberFormat="0" applyAlignment="0" applyProtection="0"/>
    <xf numFmtId="0" fontId="35" fillId="12" borderId="84" applyNumberFormat="0" applyAlignment="0" applyProtection="0"/>
    <xf numFmtId="0" fontId="36" fillId="12" borderId="83" applyNumberFormat="0" applyAlignment="0" applyProtection="0"/>
    <xf numFmtId="0" fontId="37" fillId="0" borderId="85" applyNumberFormat="0" applyFill="0" applyAlignment="0" applyProtection="0"/>
    <xf numFmtId="0" fontId="2" fillId="13" borderId="86" applyNumberFormat="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 fillId="0" borderId="88" applyNumberFormat="0" applyFill="0" applyAlignment="0" applyProtection="0"/>
    <xf numFmtId="0" fontId="26"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26"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26"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26"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26"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26"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5" fillId="0" borderId="0"/>
    <xf numFmtId="0" fontId="40" fillId="0" borderId="0"/>
    <xf numFmtId="0" fontId="1" fillId="0" borderId="0"/>
    <xf numFmtId="0" fontId="5" fillId="0" borderId="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6" fillId="4" borderId="1">
      <alignment horizontal="center" vertical="center" wrapText="1"/>
    </xf>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4" borderId="87" applyNumberFormat="0" applyFont="0" applyAlignment="0" applyProtection="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5" fillId="0" borderId="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5" fillId="0" borderId="0"/>
    <xf numFmtId="0" fontId="5" fillId="0" borderId="0"/>
    <xf numFmtId="0" fontId="5" fillId="0" borderId="0"/>
    <xf numFmtId="0" fontId="5" fillId="0" borderId="0"/>
    <xf numFmtId="0" fontId="1" fillId="0" borderId="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4" borderId="8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4" borderId="87" applyNumberFormat="0" applyFont="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4" borderId="8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8" fillId="0" borderId="1">
      <alignment horizontal="center" vertical="center" wrapText="1"/>
      <protection locked="0"/>
    </xf>
    <xf numFmtId="0" fontId="17" fillId="0" borderId="1">
      <alignment horizontal="left" vertical="center"/>
    </xf>
    <xf numFmtId="0" fontId="41" fillId="0" borderId="0">
      <alignment horizontal="center" vertical="center"/>
    </xf>
    <xf numFmtId="0" fontId="42" fillId="0" borderId="1" applyProtection="0">
      <alignment horizontal="left" vertical="center"/>
      <protection locked="0"/>
    </xf>
    <xf numFmtId="0" fontId="5" fillId="0" borderId="0"/>
    <xf numFmtId="0" fontId="16" fillId="4" borderId="1">
      <alignment horizontal="center" vertical="center"/>
    </xf>
    <xf numFmtId="0" fontId="15" fillId="0" borderId="0">
      <alignment horizontal="center" vertical="center"/>
    </xf>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4" borderId="8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4" borderId="8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4" borderId="87" applyNumberFormat="0" applyFont="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4" borderId="8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5" fillId="0" borderId="0"/>
  </cellStyleXfs>
  <cellXfs count="160">
    <xf numFmtId="0" fontId="0" fillId="0" borderId="0" xfId="0"/>
    <xf numFmtId="0" fontId="10" fillId="0" borderId="1" xfId="0" applyFont="1" applyBorder="1" applyAlignment="1">
      <alignment horizontal="right" vertical="center"/>
    </xf>
    <xf numFmtId="0" fontId="3" fillId="0" borderId="2" xfId="0" applyFont="1" applyBorder="1" applyAlignment="1">
      <alignment horizontal="center" vertical="center"/>
    </xf>
    <xf numFmtId="4" fontId="3" fillId="0" borderId="2" xfId="0" applyNumberFormat="1" applyFont="1" applyBorder="1" applyAlignment="1">
      <alignment horizontal="center"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0" xfId="0" applyAlignment="1">
      <alignment vertical="center"/>
    </xf>
    <xf numFmtId="0" fontId="18" fillId="0" borderId="6" xfId="0" applyFont="1" applyBorder="1" applyAlignment="1">
      <alignment horizontal="left" vertical="center"/>
    </xf>
    <xf numFmtId="0" fontId="0" fillId="0" borderId="6" xfId="0" applyBorder="1" applyAlignment="1">
      <alignment horizontal="right" vertical="center"/>
    </xf>
    <xf numFmtId="0" fontId="3" fillId="0" borderId="1" xfId="0" applyFont="1" applyBorder="1" applyAlignment="1">
      <alignment horizontal="right" vertical="center"/>
    </xf>
    <xf numFmtId="0" fontId="0" fillId="0" borderId="10" xfId="0" applyBorder="1" applyAlignment="1">
      <alignment horizontal="center" vertical="center"/>
    </xf>
    <xf numFmtId="4" fontId="0" fillId="0" borderId="0" xfId="0" applyNumberFormat="1" applyAlignment="1">
      <alignment vertical="center"/>
    </xf>
    <xf numFmtId="0" fontId="0" fillId="0" borderId="0" xfId="0" applyAlignment="1">
      <alignment horizontal="left" vertical="center"/>
    </xf>
    <xf numFmtId="10" fontId="22" fillId="3" borderId="15" xfId="0" applyNumberFormat="1" applyFont="1" applyFill="1" applyBorder="1" applyAlignment="1">
      <alignment horizontal="left" vertical="center"/>
    </xf>
    <xf numFmtId="0" fontId="0" fillId="0" borderId="6" xfId="0" applyBorder="1" applyAlignment="1">
      <alignment horizontal="center" vertical="center"/>
    </xf>
    <xf numFmtId="44" fontId="0" fillId="0" borderId="25" xfId="0" applyNumberFormat="1"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20" fillId="7" borderId="3" xfId="0" applyFont="1" applyFill="1" applyBorder="1" applyAlignment="1">
      <alignment horizontal="center" vertical="center"/>
    </xf>
    <xf numFmtId="0" fontId="20" fillId="7" borderId="2" xfId="0" applyFont="1" applyFill="1" applyBorder="1" applyAlignment="1">
      <alignment horizontal="center" vertical="center"/>
    </xf>
    <xf numFmtId="0" fontId="3" fillId="7" borderId="2" xfId="0" applyFont="1" applyFill="1" applyBorder="1" applyAlignment="1">
      <alignment horizontal="center" vertical="center"/>
    </xf>
    <xf numFmtId="18" fontId="0" fillId="0" borderId="4" xfId="0" applyNumberFormat="1" applyBorder="1" applyAlignment="1">
      <alignment horizontal="center" vertical="center"/>
    </xf>
    <xf numFmtId="49" fontId="23" fillId="0" borderId="4" xfId="0" applyNumberFormat="1" applyFont="1" applyBorder="1" applyAlignment="1">
      <alignment horizontal="center" vertical="center"/>
    </xf>
    <xf numFmtId="14" fontId="23" fillId="0" borderId="2" xfId="0" applyNumberFormat="1" applyFont="1" applyBorder="1" applyAlignment="1">
      <alignment horizontal="center" vertical="center"/>
    </xf>
    <xf numFmtId="0" fontId="25" fillId="0" borderId="0" xfId="0" applyFont="1" applyAlignment="1">
      <alignment vertical="center"/>
    </xf>
    <xf numFmtId="49" fontId="4" fillId="0" borderId="38" xfId="0" applyNumberFormat="1" applyFont="1" applyBorder="1" applyAlignment="1">
      <alignment horizontal="center" vertical="center"/>
    </xf>
    <xf numFmtId="0" fontId="0" fillId="0" borderId="0" xfId="0" applyAlignment="1">
      <alignment horizontal="center" vertical="center" wrapText="1"/>
    </xf>
    <xf numFmtId="0" fontId="25" fillId="0" borderId="0" xfId="0" applyFont="1" applyAlignment="1">
      <alignment horizontal="center" vertical="center"/>
    </xf>
    <xf numFmtId="4" fontId="0" fillId="0" borderId="0" xfId="0" applyNumberFormat="1" applyAlignment="1">
      <alignment horizontal="center" vertical="center"/>
    </xf>
    <xf numFmtId="49" fontId="4" fillId="0" borderId="11" xfId="16" applyNumberFormat="1" applyFont="1" applyBorder="1" applyAlignment="1">
      <alignment horizontal="center" vertical="center" wrapText="1"/>
    </xf>
    <xf numFmtId="164" fontId="0" fillId="0" borderId="0" xfId="0" applyNumberFormat="1" applyAlignment="1">
      <alignment vertical="center"/>
    </xf>
    <xf numFmtId="0" fontId="19" fillId="0" borderId="17" xfId="0" applyFont="1" applyBorder="1" applyAlignment="1">
      <alignment horizontal="center" vertical="center"/>
    </xf>
    <xf numFmtId="0" fontId="2" fillId="2" borderId="40" xfId="0" applyFont="1" applyFill="1" applyBorder="1" applyAlignment="1">
      <alignment vertical="center"/>
    </xf>
    <xf numFmtId="44" fontId="0" fillId="0" borderId="40" xfId="0" applyNumberFormat="1" applyBorder="1" applyAlignment="1">
      <alignment vertical="center"/>
    </xf>
    <xf numFmtId="44" fontId="2" fillId="2" borderId="40" xfId="0" applyNumberFormat="1" applyFont="1" applyFill="1" applyBorder="1" applyAlignment="1">
      <alignment vertical="center"/>
    </xf>
    <xf numFmtId="0" fontId="2" fillId="2" borderId="40" xfId="0" applyFont="1" applyFill="1" applyBorder="1" applyAlignment="1">
      <alignment horizontal="center" vertical="center"/>
    </xf>
    <xf numFmtId="0" fontId="4" fillId="0" borderId="39" xfId="0" applyFont="1" applyBorder="1" applyAlignment="1">
      <alignment horizontal="center" vertical="center"/>
    </xf>
    <xf numFmtId="0" fontId="4" fillId="0" borderId="39" xfId="0" applyFont="1" applyBorder="1" applyAlignment="1">
      <alignment horizontal="left" vertical="center"/>
    </xf>
    <xf numFmtId="49" fontId="4" fillId="0" borderId="39" xfId="120" applyNumberFormat="1" applyFont="1" applyBorder="1" applyAlignment="1">
      <alignment horizontal="left" vertical="center"/>
    </xf>
    <xf numFmtId="0" fontId="1" fillId="0" borderId="39" xfId="24" applyFont="1" applyBorder="1" applyAlignment="1">
      <alignment horizontal="left" vertical="center"/>
    </xf>
    <xf numFmtId="0" fontId="4" fillId="0" borderId="39" xfId="110" applyFont="1" applyBorder="1" applyAlignment="1">
      <alignment horizontal="center" vertical="center"/>
    </xf>
    <xf numFmtId="49" fontId="4" fillId="0" borderId="39" xfId="11" applyNumberFormat="1" applyFont="1" applyBorder="1" applyAlignment="1">
      <alignment horizontal="left" vertical="center"/>
    </xf>
    <xf numFmtId="0" fontId="4" fillId="0" borderId="39" xfId="16" applyFont="1" applyBorder="1" applyAlignment="1">
      <alignment horizontal="left" vertical="center"/>
    </xf>
    <xf numFmtId="0" fontId="4" fillId="0" borderId="39" xfId="11" applyFont="1" applyBorder="1" applyAlignment="1">
      <alignment horizontal="center" vertical="center"/>
    </xf>
    <xf numFmtId="0" fontId="4" fillId="0" borderId="39" xfId="109" applyFont="1" applyBorder="1" applyAlignment="1">
      <alignment horizontal="center" vertical="center"/>
    </xf>
    <xf numFmtId="49" fontId="4" fillId="0" borderId="39" xfId="16" applyNumberFormat="1" applyFont="1" applyBorder="1" applyAlignment="1">
      <alignment horizontal="left" vertical="center"/>
    </xf>
    <xf numFmtId="0" fontId="26" fillId="2" borderId="39" xfId="0" applyFont="1" applyFill="1" applyBorder="1" applyAlignment="1">
      <alignment vertical="center"/>
    </xf>
    <xf numFmtId="0" fontId="26" fillId="2" borderId="39" xfId="0" applyFont="1" applyFill="1" applyBorder="1" applyAlignment="1">
      <alignment horizontal="center" vertical="center"/>
    </xf>
    <xf numFmtId="0" fontId="0" fillId="0" borderId="39" xfId="0" applyBorder="1" applyAlignment="1">
      <alignment horizontal="left" vertical="center"/>
    </xf>
    <xf numFmtId="0" fontId="0" fillId="0" borderId="39" xfId="0" applyBorder="1" applyAlignment="1">
      <alignment horizontal="center" vertical="center"/>
    </xf>
    <xf numFmtId="0" fontId="0" fillId="0" borderId="39" xfId="0" applyBorder="1" applyAlignment="1">
      <alignment vertical="center"/>
    </xf>
    <xf numFmtId="164" fontId="0" fillId="0" borderId="39" xfId="0" applyNumberFormat="1" applyBorder="1" applyAlignment="1">
      <alignment horizontal="center" vertical="center"/>
    </xf>
    <xf numFmtId="4" fontId="0" fillId="0" borderId="39" xfId="0" applyNumberFormat="1" applyBorder="1" applyAlignment="1">
      <alignment horizontal="left" vertical="center"/>
    </xf>
    <xf numFmtId="4" fontId="0" fillId="0" borderId="39" xfId="0" applyNumberFormat="1" applyBorder="1" applyAlignment="1">
      <alignment vertical="center"/>
    </xf>
    <xf numFmtId="4" fontId="0" fillId="0" borderId="39" xfId="0" applyNumberFormat="1" applyBorder="1" applyAlignment="1">
      <alignment horizontal="center" vertical="center"/>
    </xf>
    <xf numFmtId="0" fontId="0" fillId="0" borderId="39" xfId="0" applyBorder="1" applyAlignment="1">
      <alignment horizontal="left" vertical="center" wrapText="1"/>
    </xf>
    <xf numFmtId="49" fontId="4" fillId="0" borderId="41" xfId="16" applyNumberFormat="1" applyFont="1" applyBorder="1" applyAlignment="1">
      <alignment horizontal="left" vertical="center"/>
    </xf>
    <xf numFmtId="0" fontId="0" fillId="0" borderId="42" xfId="0" applyBorder="1" applyAlignment="1">
      <alignment horizontal="center" vertical="center"/>
    </xf>
    <xf numFmtId="0" fontId="0" fillId="0" borderId="42" xfId="0" applyBorder="1" applyAlignment="1">
      <alignment vertical="center"/>
    </xf>
    <xf numFmtId="0" fontId="0" fillId="0" borderId="43" xfId="0" applyBorder="1" applyAlignment="1">
      <alignment horizontal="center" vertical="center"/>
    </xf>
    <xf numFmtId="164" fontId="0" fillId="0" borderId="44" xfId="0" applyNumberFormat="1" applyBorder="1" applyAlignment="1">
      <alignment horizontal="center" vertical="center"/>
    </xf>
    <xf numFmtId="44" fontId="0" fillId="0" borderId="45" xfId="0" applyNumberFormat="1" applyBorder="1" applyAlignment="1">
      <alignment vertical="center"/>
    </xf>
    <xf numFmtId="0" fontId="4" fillId="0" borderId="49" xfId="0" applyFont="1" applyBorder="1" applyAlignment="1">
      <alignment horizontal="center" vertical="center"/>
    </xf>
    <xf numFmtId="0" fontId="0" fillId="0" borderId="39" xfId="0" applyBorder="1" applyAlignment="1">
      <alignment horizontal="center" vertical="center" wrapText="1"/>
    </xf>
    <xf numFmtId="0" fontId="0" fillId="0" borderId="1" xfId="0" applyBorder="1" applyAlignment="1">
      <alignment horizontal="left" vertical="center"/>
    </xf>
    <xf numFmtId="0" fontId="21" fillId="0" borderId="1" xfId="0" applyFont="1" applyBorder="1" applyAlignment="1">
      <alignment horizontal="center" vertical="center"/>
    </xf>
    <xf numFmtId="14" fontId="0" fillId="0" borderId="2" xfId="0" applyNumberFormat="1" applyBorder="1" applyAlignment="1">
      <alignment horizontal="center" vertical="center"/>
    </xf>
    <xf numFmtId="0" fontId="20" fillId="0" borderId="3" xfId="0" applyFont="1" applyBorder="1" applyAlignment="1">
      <alignment horizontal="center" vertical="center"/>
    </xf>
    <xf numFmtId="49" fontId="4" fillId="0" borderId="11" xfId="0" applyNumberFormat="1" applyFont="1" applyBorder="1" applyAlignment="1">
      <alignment horizontal="left" vertical="center"/>
    </xf>
    <xf numFmtId="49" fontId="4" fillId="0" borderId="11" xfId="110" applyNumberFormat="1" applyFont="1" applyBorder="1" applyAlignment="1">
      <alignment horizontal="left" vertical="center"/>
    </xf>
    <xf numFmtId="1" fontId="26" fillId="2" borderId="39" xfId="0" applyNumberFormat="1" applyFont="1" applyFill="1" applyBorder="1" applyAlignment="1">
      <alignment horizontal="center" vertical="center"/>
    </xf>
    <xf numFmtId="1" fontId="0" fillId="0" borderId="39" xfId="0" applyNumberFormat="1" applyBorder="1" applyAlignment="1">
      <alignment horizontal="center" vertical="center"/>
    </xf>
    <xf numFmtId="1" fontId="0" fillId="0" borderId="44" xfId="0" applyNumberFormat="1" applyBorder="1" applyAlignment="1">
      <alignment horizontal="center" vertical="center"/>
    </xf>
    <xf numFmtId="0" fontId="9" fillId="3" borderId="78" xfId="0" applyFont="1" applyFill="1" applyBorder="1" applyAlignment="1">
      <alignment horizontal="center" vertical="center"/>
    </xf>
    <xf numFmtId="0" fontId="9" fillId="3" borderId="39" xfId="0" applyFont="1" applyFill="1" applyBorder="1" applyAlignment="1">
      <alignment horizontal="center" vertical="center"/>
    </xf>
    <xf numFmtId="4" fontId="9" fillId="3" borderId="39" xfId="0" applyNumberFormat="1" applyFont="1" applyFill="1" applyBorder="1" applyAlignment="1">
      <alignment horizontal="center" vertical="center"/>
    </xf>
    <xf numFmtId="0" fontId="9" fillId="3" borderId="79" xfId="0" applyFont="1" applyFill="1" applyBorder="1" applyAlignment="1">
      <alignment horizontal="center" vertical="center"/>
    </xf>
    <xf numFmtId="0" fontId="4" fillId="0" borderId="11" xfId="16" applyFont="1" applyBorder="1" applyAlignment="1">
      <alignment horizontal="left" vertical="center"/>
    </xf>
    <xf numFmtId="49" fontId="23" fillId="0" borderId="12" xfId="0" applyNumberFormat="1" applyFont="1" applyBorder="1" applyAlignment="1">
      <alignment horizontal="left" vertical="center"/>
    </xf>
    <xf numFmtId="49" fontId="23" fillId="0" borderId="14" xfId="0" applyNumberFormat="1" applyFont="1" applyBorder="1" applyAlignment="1">
      <alignment horizontal="left" vertical="center"/>
    </xf>
    <xf numFmtId="14" fontId="23" fillId="0" borderId="12" xfId="0" applyNumberFormat="1" applyFont="1" applyBorder="1" applyAlignment="1">
      <alignment horizontal="left" vertical="center"/>
    </xf>
    <xf numFmtId="14" fontId="23" fillId="0" borderId="14" xfId="0" applyNumberFormat="1" applyFont="1" applyBorder="1" applyAlignment="1">
      <alignment horizontal="left" vertical="center"/>
    </xf>
    <xf numFmtId="4" fontId="0" fillId="0" borderId="12" xfId="0" applyNumberFormat="1" applyBorder="1" applyAlignment="1">
      <alignment horizontal="center" vertical="center"/>
    </xf>
    <xf numFmtId="4" fontId="0" fillId="0" borderId="13" xfId="0" applyNumberFormat="1" applyBorder="1" applyAlignment="1">
      <alignment horizontal="center" vertical="center"/>
    </xf>
    <xf numFmtId="4" fontId="0" fillId="0" borderId="32" xfId="0" applyNumberFormat="1" applyBorder="1" applyAlignment="1">
      <alignment horizontal="center" vertical="center"/>
    </xf>
    <xf numFmtId="0" fontId="10" fillId="0" borderId="76" xfId="0" applyFont="1" applyBorder="1" applyAlignment="1">
      <alignment horizontal="right" vertical="center"/>
    </xf>
    <xf numFmtId="0" fontId="10" fillId="0" borderId="77" xfId="0" applyFont="1" applyBorder="1" applyAlignment="1">
      <alignment horizontal="right" vertical="center"/>
    </xf>
    <xf numFmtId="41" fontId="23" fillId="0" borderId="12" xfId="0" applyNumberFormat="1" applyFont="1" applyBorder="1" applyAlignment="1">
      <alignment horizontal="left" vertical="center"/>
    </xf>
    <xf numFmtId="41" fontId="23" fillId="0" borderId="14" xfId="0" applyNumberFormat="1" applyFont="1" applyBorder="1" applyAlignment="1">
      <alignment horizontal="left" vertical="center"/>
    </xf>
    <xf numFmtId="0" fontId="3" fillId="5" borderId="46" xfId="0" applyFont="1" applyFill="1" applyBorder="1" applyAlignment="1">
      <alignment horizontal="center" vertical="center"/>
    </xf>
    <xf numFmtId="0" fontId="3" fillId="5" borderId="47" xfId="0" applyFont="1" applyFill="1" applyBorder="1" applyAlignment="1">
      <alignment horizontal="center" vertical="center"/>
    </xf>
    <xf numFmtId="0" fontId="3" fillId="5" borderId="48" xfId="0" applyFont="1" applyFill="1" applyBorder="1" applyAlignment="1">
      <alignment horizontal="center" vertical="center"/>
    </xf>
    <xf numFmtId="0" fontId="0" fillId="0" borderId="62" xfId="0" applyBorder="1" applyAlignment="1">
      <alignment horizontal="left" vertical="center" wrapText="1"/>
    </xf>
    <xf numFmtId="0" fontId="0" fillId="0" borderId="20" xfId="0" applyBorder="1" applyAlignment="1">
      <alignment horizontal="left" vertical="center" wrapText="1"/>
    </xf>
    <xf numFmtId="0" fontId="0" fillId="0" borderId="63" xfId="0" applyBorder="1" applyAlignment="1">
      <alignment horizontal="left" vertical="center" wrapText="1"/>
    </xf>
    <xf numFmtId="0" fontId="0" fillId="0" borderId="73" xfId="0" applyBorder="1" applyAlignment="1">
      <alignment horizontal="left" vertical="center"/>
    </xf>
    <xf numFmtId="0" fontId="0" fillId="0" borderId="74" xfId="0" applyBorder="1" applyAlignment="1">
      <alignment horizontal="left" vertical="center"/>
    </xf>
    <xf numFmtId="0" fontId="0" fillId="0" borderId="75" xfId="0" applyBorder="1" applyAlignment="1">
      <alignment horizontal="left" vertical="center"/>
    </xf>
    <xf numFmtId="0" fontId="19" fillId="0" borderId="62" xfId="0" applyFont="1" applyBorder="1" applyAlignment="1">
      <alignment horizontal="left" vertical="center"/>
    </xf>
    <xf numFmtId="0" fontId="19" fillId="0" borderId="72" xfId="0" applyFont="1" applyBorder="1" applyAlignment="1">
      <alignment horizontal="left" vertical="center"/>
    </xf>
    <xf numFmtId="0" fontId="23" fillId="0" borderId="12" xfId="0" applyFont="1" applyBorder="1" applyAlignment="1">
      <alignment horizontal="center" vertical="center"/>
    </xf>
    <xf numFmtId="0" fontId="23" fillId="0" borderId="13" xfId="0" applyFont="1" applyBorder="1" applyAlignment="1">
      <alignment horizontal="center" vertical="center"/>
    </xf>
    <xf numFmtId="0" fontId="23" fillId="0" borderId="32" xfId="0" applyFont="1" applyBorder="1" applyAlignment="1">
      <alignment horizontal="center" vertical="center"/>
    </xf>
    <xf numFmtId="0" fontId="21" fillId="0" borderId="17" xfId="0" applyFont="1" applyBorder="1" applyAlignment="1">
      <alignment horizontal="center" vertical="center"/>
    </xf>
    <xf numFmtId="0" fontId="21" fillId="0" borderId="8" xfId="0" applyFont="1" applyBorder="1" applyAlignment="1">
      <alignment horizontal="center" vertical="center"/>
    </xf>
    <xf numFmtId="0" fontId="19" fillId="0" borderId="64" xfId="0" applyFont="1" applyBorder="1" applyAlignment="1">
      <alignment horizontal="left" vertical="center"/>
    </xf>
    <xf numFmtId="0" fontId="19" fillId="0" borderId="71" xfId="0" applyFont="1" applyBorder="1" applyAlignment="1">
      <alignment horizontal="left" vertical="center"/>
    </xf>
    <xf numFmtId="0" fontId="3" fillId="0" borderId="9" xfId="0" applyFont="1" applyBorder="1" applyAlignment="1">
      <alignment horizontal="center" vertical="center"/>
    </xf>
    <xf numFmtId="0" fontId="3" fillId="0" borderId="8" xfId="0" applyFont="1" applyBorder="1" applyAlignment="1">
      <alignment horizontal="center" vertical="center"/>
    </xf>
    <xf numFmtId="0" fontId="21" fillId="6" borderId="28" xfId="0" applyFont="1" applyFill="1" applyBorder="1" applyAlignment="1">
      <alignment horizontal="center" vertical="center"/>
    </xf>
    <xf numFmtId="0" fontId="21" fillId="6" borderId="19" xfId="0" applyFont="1" applyFill="1" applyBorder="1" applyAlignment="1">
      <alignment horizontal="center" vertical="center"/>
    </xf>
    <xf numFmtId="0" fontId="21" fillId="6" borderId="29" xfId="0" applyFont="1" applyFill="1" applyBorder="1" applyAlignment="1">
      <alignment horizontal="center" vertical="center"/>
    </xf>
    <xf numFmtId="0" fontId="0" fillId="0" borderId="12" xfId="0" applyBorder="1" applyAlignment="1">
      <alignment horizontal="center" vertical="center"/>
    </xf>
    <xf numFmtId="0" fontId="0" fillId="0" borderId="14" xfId="0" applyBorder="1" applyAlignment="1">
      <alignment horizontal="center" vertical="center"/>
    </xf>
    <xf numFmtId="0" fontId="10" fillId="0" borderId="9" xfId="0" applyFont="1" applyBorder="1" applyAlignment="1">
      <alignment horizontal="right" vertical="center"/>
    </xf>
    <xf numFmtId="0" fontId="10" fillId="0" borderId="8" xfId="0" applyFont="1" applyBorder="1" applyAlignment="1">
      <alignment horizontal="right" vertical="center"/>
    </xf>
    <xf numFmtId="1" fontId="23" fillId="0" borderId="12" xfId="0" applyNumberFormat="1" applyFont="1" applyBorder="1" applyAlignment="1">
      <alignment horizontal="center" vertical="center"/>
    </xf>
    <xf numFmtId="1" fontId="23" fillId="0" borderId="13" xfId="0" applyNumberFormat="1" applyFont="1" applyBorder="1" applyAlignment="1">
      <alignment horizontal="center" vertical="center"/>
    </xf>
    <xf numFmtId="1" fontId="23" fillId="0" borderId="32" xfId="0" applyNumberFormat="1" applyFont="1" applyBorder="1" applyAlignment="1">
      <alignment horizontal="center" vertical="center"/>
    </xf>
    <xf numFmtId="0" fontId="19" fillId="3" borderId="68" xfId="0" applyFont="1" applyFill="1" applyBorder="1" applyAlignment="1">
      <alignment horizontal="center" vertical="center"/>
    </xf>
    <xf numFmtId="0" fontId="19" fillId="3" borderId="69" xfId="0" applyFont="1" applyFill="1" applyBorder="1" applyAlignment="1">
      <alignment horizontal="center" vertical="center"/>
    </xf>
    <xf numFmtId="0" fontId="19" fillId="3" borderId="70" xfId="0" applyFont="1" applyFill="1" applyBorder="1" applyAlignment="1">
      <alignment horizontal="center" vertical="center"/>
    </xf>
    <xf numFmtId="0" fontId="3" fillId="5" borderId="65" xfId="0" applyFont="1" applyFill="1" applyBorder="1" applyAlignment="1">
      <alignment horizontal="center" vertical="center"/>
    </xf>
    <xf numFmtId="0" fontId="3" fillId="5" borderId="66" xfId="0" applyFont="1" applyFill="1" applyBorder="1" applyAlignment="1">
      <alignment horizontal="center" vertical="center"/>
    </xf>
    <xf numFmtId="0" fontId="3" fillId="5" borderId="67" xfId="0" applyFont="1" applyFill="1" applyBorder="1" applyAlignment="1">
      <alignment horizontal="center" vertical="center"/>
    </xf>
    <xf numFmtId="0" fontId="0" fillId="0" borderId="64" xfId="0" applyBorder="1" applyAlignment="1">
      <alignment horizontal="left" vertical="center" wrapText="1"/>
    </xf>
    <xf numFmtId="0" fontId="0" fillId="0" borderId="0" xfId="0" applyAlignment="1">
      <alignment horizontal="left" vertical="center" wrapText="1"/>
    </xf>
    <xf numFmtId="0" fontId="0" fillId="0" borderId="5" xfId="0" applyBorder="1" applyAlignment="1">
      <alignment horizontal="left" vertical="center" wrapText="1"/>
    </xf>
    <xf numFmtId="0" fontId="0" fillId="0" borderId="17" xfId="0" applyBorder="1" applyAlignment="1">
      <alignment horizontal="left" vertical="center"/>
    </xf>
    <xf numFmtId="0" fontId="0" fillId="0" borderId="7" xfId="0" applyBorder="1" applyAlignment="1">
      <alignment horizontal="left" vertical="center"/>
    </xf>
    <xf numFmtId="0" fontId="0" fillId="0" borderId="61" xfId="0" applyBorder="1" applyAlignment="1">
      <alignment horizontal="left" vertical="center"/>
    </xf>
    <xf numFmtId="14" fontId="0" fillId="0" borderId="12" xfId="0" applyNumberFormat="1" applyBorder="1" applyAlignment="1">
      <alignment horizontal="center" vertical="center"/>
    </xf>
    <xf numFmtId="14" fontId="0" fillId="0" borderId="14" xfId="0" applyNumberFormat="1" applyBorder="1" applyAlignment="1">
      <alignment horizontal="center" vertical="center"/>
    </xf>
    <xf numFmtId="0" fontId="20" fillId="0" borderId="59" xfId="0" applyFont="1" applyBorder="1" applyAlignment="1">
      <alignment horizontal="center" vertical="center"/>
    </xf>
    <xf numFmtId="0" fontId="20" fillId="0" borderId="60" xfId="0" applyFont="1" applyBorder="1" applyAlignment="1">
      <alignment horizontal="center" vertical="center"/>
    </xf>
    <xf numFmtId="0" fontId="19" fillId="0" borderId="57" xfId="0" applyFont="1" applyBorder="1" applyAlignment="1">
      <alignment horizontal="left" vertical="center"/>
    </xf>
    <xf numFmtId="0" fontId="19" fillId="0" borderId="58" xfId="0" applyFont="1" applyBorder="1" applyAlignment="1">
      <alignment horizontal="left" vertical="center"/>
    </xf>
    <xf numFmtId="0" fontId="0" fillId="0" borderId="13" xfId="0" applyBorder="1" applyAlignment="1">
      <alignment horizontal="center" vertical="center"/>
    </xf>
    <xf numFmtId="0" fontId="0" fillId="0" borderId="32" xfId="0" applyBorder="1" applyAlignment="1">
      <alignment horizontal="center" vertical="center"/>
    </xf>
    <xf numFmtId="0" fontId="0" fillId="0" borderId="56" xfId="0" applyBorder="1" applyAlignment="1">
      <alignment horizontal="center" vertical="center"/>
    </xf>
    <xf numFmtId="0" fontId="0" fillId="0" borderId="53" xfId="0" applyBorder="1" applyAlignment="1">
      <alignment horizontal="center" vertical="center"/>
    </xf>
    <xf numFmtId="0" fontId="0" fillId="0" borderId="54" xfId="0" applyBorder="1" applyAlignment="1">
      <alignment horizontal="center" vertical="center"/>
    </xf>
    <xf numFmtId="0" fontId="0" fillId="0" borderId="55" xfId="0" applyBorder="1" applyAlignment="1">
      <alignment horizontal="center" vertical="center"/>
    </xf>
    <xf numFmtId="0" fontId="20" fillId="0" borderId="21" xfId="0" applyFont="1" applyBorder="1" applyAlignment="1">
      <alignment horizontal="center" vertical="center"/>
    </xf>
    <xf numFmtId="0" fontId="20" fillId="0" borderId="22" xfId="0" applyFont="1" applyBorder="1" applyAlignment="1">
      <alignment horizontal="center" vertical="center"/>
    </xf>
    <xf numFmtId="0" fontId="20" fillId="0" borderId="30" xfId="0" applyFont="1" applyBorder="1" applyAlignment="1">
      <alignment horizontal="center" vertical="center"/>
    </xf>
    <xf numFmtId="0" fontId="20" fillId="0" borderId="23" xfId="0" applyFont="1" applyBorder="1" applyAlignment="1">
      <alignment horizontal="center" vertical="center"/>
    </xf>
    <xf numFmtId="0" fontId="20" fillId="0" borderId="18" xfId="0" applyFont="1" applyBorder="1" applyAlignment="1">
      <alignment horizontal="center" vertical="center"/>
    </xf>
    <xf numFmtId="0" fontId="20" fillId="0" borderId="31" xfId="0" applyFont="1" applyBorder="1" applyAlignment="1">
      <alignment horizontal="center" vertical="center"/>
    </xf>
    <xf numFmtId="0" fontId="20" fillId="7" borderId="24" xfId="0" applyFont="1" applyFill="1" applyBorder="1" applyAlignment="1">
      <alignment horizontal="center" vertical="center"/>
    </xf>
    <xf numFmtId="0" fontId="20" fillId="7" borderId="16" xfId="0" applyFont="1" applyFill="1" applyBorder="1" applyAlignment="1">
      <alignment horizontal="center" vertical="center"/>
    </xf>
    <xf numFmtId="0" fontId="24" fillId="0" borderId="50" xfId="0" applyFont="1" applyBorder="1" applyAlignment="1">
      <alignment horizontal="center" vertical="center"/>
    </xf>
    <xf numFmtId="0" fontId="24" fillId="0" borderId="51" xfId="0" applyFont="1" applyBorder="1" applyAlignment="1">
      <alignment horizontal="center" vertical="center"/>
    </xf>
    <xf numFmtId="0" fontId="24" fillId="0" borderId="52" xfId="0" applyFont="1" applyBorder="1" applyAlignment="1">
      <alignment horizontal="center" vertical="center"/>
    </xf>
    <xf numFmtId="0" fontId="3" fillId="0" borderId="33" xfId="0" applyFont="1" applyBorder="1" applyAlignment="1">
      <alignment horizontal="right" vertical="center"/>
    </xf>
    <xf numFmtId="0" fontId="3" fillId="0" borderId="34" xfId="0" applyFont="1" applyBorder="1" applyAlignment="1">
      <alignment horizontal="right" vertical="center"/>
    </xf>
    <xf numFmtId="0" fontId="3" fillId="0" borderId="36" xfId="0" applyFont="1" applyBorder="1" applyAlignment="1">
      <alignment horizontal="right" vertical="center"/>
    </xf>
    <xf numFmtId="0" fontId="0" fillId="0" borderId="37" xfId="0" applyBorder="1" applyAlignment="1">
      <alignment horizontal="left" vertical="center"/>
    </xf>
    <xf numFmtId="0" fontId="0" fillId="0" borderId="34" xfId="0" applyBorder="1" applyAlignment="1">
      <alignment horizontal="left" vertical="center"/>
    </xf>
    <xf numFmtId="0" fontId="0" fillId="0" borderId="35" xfId="0" applyBorder="1" applyAlignment="1">
      <alignment horizontal="left" vertical="center"/>
    </xf>
  </cellXfs>
  <cellStyles count="3089">
    <cellStyle name="20% - Accent1" xfId="156" builtinId="30" customBuiltin="1"/>
    <cellStyle name="20% - Accent1 2" xfId="588" xr:uid="{96E115BD-AAAC-4780-8759-ACF72253BB0B}"/>
    <cellStyle name="20% - Accent1 2 2" xfId="2093" xr:uid="{644F6CF6-B1E3-4CD3-B4F5-6C6FBB515E96}"/>
    <cellStyle name="20% - Accent1 3" xfId="1161" xr:uid="{55A0E612-554A-4021-828E-73C147AD8DA8}"/>
    <cellStyle name="20% - Accent1 3 2" xfId="2666" xr:uid="{B08340A3-CC03-4792-BB8A-60BFF37AC7A6}"/>
    <cellStyle name="20% - Accent1 4" xfId="1834" xr:uid="{B0514A3F-BDE0-441B-B280-C2C41C398E53}"/>
    <cellStyle name="20% - Accent2" xfId="160" builtinId="34" customBuiltin="1"/>
    <cellStyle name="20% - Accent2 2" xfId="591" xr:uid="{3189125F-F32E-4E0B-B629-CBEC9CF6EF37}"/>
    <cellStyle name="20% - Accent2 2 2" xfId="2096" xr:uid="{098F274C-6E89-4DB7-8A8A-CF33B9D19631}"/>
    <cellStyle name="20% - Accent2 3" xfId="1164" xr:uid="{FEDE3552-D722-4187-8CA5-3CED7DFB0BB3}"/>
    <cellStyle name="20% - Accent2 3 2" xfId="2669" xr:uid="{0CD3A903-822E-4E89-9E04-26B6C50F1EF8}"/>
    <cellStyle name="20% - Accent2 4" xfId="1837" xr:uid="{781A1BF2-8659-4198-A4A1-2A262E577EBE}"/>
    <cellStyle name="20% - Accent3" xfId="164" builtinId="38" customBuiltin="1"/>
    <cellStyle name="20% - Accent3 2" xfId="594" xr:uid="{5DCE16B6-19B2-46EB-ACFE-EA6235751ACB}"/>
    <cellStyle name="20% - Accent3 2 2" xfId="2099" xr:uid="{9E899A08-4000-4AA1-84E6-141DF2F382D7}"/>
    <cellStyle name="20% - Accent3 3" xfId="1167" xr:uid="{85CB3693-BBC3-4CE1-8EDB-3532E4EB0349}"/>
    <cellStyle name="20% - Accent3 3 2" xfId="2672" xr:uid="{45BDF61C-B93F-49B9-A27D-FF29FEA1FFD8}"/>
    <cellStyle name="20% - Accent3 4" xfId="1840" xr:uid="{0702F875-8157-424C-8986-90B813CB0434}"/>
    <cellStyle name="20% - Accent4" xfId="168" builtinId="42" customBuiltin="1"/>
    <cellStyle name="20% - Accent4 2" xfId="597" xr:uid="{A4567D99-D711-424D-AE62-4827AAC2829F}"/>
    <cellStyle name="20% - Accent4 2 2" xfId="2102" xr:uid="{ED573330-9F0D-4749-8627-769E92B993FC}"/>
    <cellStyle name="20% - Accent4 3" xfId="1170" xr:uid="{F04ED661-A0C7-443B-BCD2-C49FA888B8F6}"/>
    <cellStyle name="20% - Accent4 3 2" xfId="2675" xr:uid="{74629ECC-A56C-4077-9D39-DA181BEA9627}"/>
    <cellStyle name="20% - Accent4 4" xfId="1843" xr:uid="{9EEB458F-411B-4478-BB2A-1DD31140C6C3}"/>
    <cellStyle name="20% - Accent5" xfId="172" builtinId="46" customBuiltin="1"/>
    <cellStyle name="20% - Accent5 2" xfId="600" xr:uid="{E8D31C1B-5910-4E7B-A884-5E5685E7D696}"/>
    <cellStyle name="20% - Accent5 2 2" xfId="2105" xr:uid="{2AD904D5-478F-48EB-AD11-F3E50C5BEB29}"/>
    <cellStyle name="20% - Accent5 3" xfId="1173" xr:uid="{46847B0C-4416-4CB8-AB9A-E640AE60721F}"/>
    <cellStyle name="20% - Accent5 3 2" xfId="2678" xr:uid="{4C0E6B58-640E-4AFA-8478-894F3E7876AF}"/>
    <cellStyle name="20% - Accent5 4" xfId="1846" xr:uid="{B4A87408-6E0B-4BB1-AD6B-9F023E4D97F3}"/>
    <cellStyle name="20% - Accent6" xfId="176" builtinId="50" customBuiltin="1"/>
    <cellStyle name="20% - Accent6 2" xfId="603" xr:uid="{5AB62345-9DA7-40E8-9D99-7EEC16D13E67}"/>
    <cellStyle name="20% - Accent6 2 2" xfId="2108" xr:uid="{1D89B2A6-6F6D-4582-96AA-B569581A5A06}"/>
    <cellStyle name="20% - Accent6 3" xfId="1176" xr:uid="{A54F3172-62F5-47AF-9005-550CFA274726}"/>
    <cellStyle name="20% - Accent6 3 2" xfId="2681" xr:uid="{41D4EDEF-0444-4F6F-A1B6-6D3947A29FDA}"/>
    <cellStyle name="20% - Accent6 4" xfId="1849" xr:uid="{D89A423E-C4FB-45AE-9B1E-BD6D79526AD3}"/>
    <cellStyle name="40% - Accent1" xfId="157" builtinId="31" customBuiltin="1"/>
    <cellStyle name="40% - Accent1 2" xfId="589" xr:uid="{5DA2C67F-08F5-4025-B0F0-0AC5BB06B161}"/>
    <cellStyle name="40% - Accent1 2 2" xfId="2094" xr:uid="{CB8E265A-46BF-4005-869E-843C542DBF4B}"/>
    <cellStyle name="40% - Accent1 3" xfId="1162" xr:uid="{0EDE23A2-76BF-44A9-8583-3491093CEDA0}"/>
    <cellStyle name="40% - Accent1 3 2" xfId="2667" xr:uid="{8C565BDC-EEA7-45D6-9795-B2C2A4B38A6F}"/>
    <cellStyle name="40% - Accent1 4" xfId="1835" xr:uid="{52FE1ED7-B954-4519-9D60-0E9BA4DFCBC9}"/>
    <cellStyle name="40% - Accent2" xfId="161" builtinId="35" customBuiltin="1"/>
    <cellStyle name="40% - Accent2 2" xfId="592" xr:uid="{038E66D7-9C2E-431A-AA0F-5A2EB6534888}"/>
    <cellStyle name="40% - Accent2 2 2" xfId="2097" xr:uid="{0E9E84D8-F55B-41EA-A831-CD19B81B16F8}"/>
    <cellStyle name="40% - Accent2 3" xfId="1165" xr:uid="{F219615C-3489-4CE9-82AA-7FD51E071A8A}"/>
    <cellStyle name="40% - Accent2 3 2" xfId="2670" xr:uid="{F08F37F9-E017-453A-A361-8798C27081D6}"/>
    <cellStyle name="40% - Accent2 4" xfId="1838" xr:uid="{D7F0DCA4-0153-4F79-915E-F263B2BB20CC}"/>
    <cellStyle name="40% - Accent3" xfId="165" builtinId="39" customBuiltin="1"/>
    <cellStyle name="40% - Accent3 2" xfId="595" xr:uid="{9EEABE99-8D67-4A40-9DAC-3984868269DD}"/>
    <cellStyle name="40% - Accent3 2 2" xfId="2100" xr:uid="{B8C285E5-47D4-40C5-A3DB-86FBF1FD4B7E}"/>
    <cellStyle name="40% - Accent3 3" xfId="1168" xr:uid="{2BE6DB74-AE03-42C4-B6D7-1FF2086F1155}"/>
    <cellStyle name="40% - Accent3 3 2" xfId="2673" xr:uid="{DFDC2621-B37E-40D5-8294-86337866E661}"/>
    <cellStyle name="40% - Accent3 4" xfId="1841" xr:uid="{866E40C4-2091-4FD7-925E-4EB468F9CA9C}"/>
    <cellStyle name="40% - Accent4" xfId="169" builtinId="43" customBuiltin="1"/>
    <cellStyle name="40% - Accent4 2" xfId="598" xr:uid="{9AB294CE-BA55-4DAB-ABB7-16AB6555A3F2}"/>
    <cellStyle name="40% - Accent4 2 2" xfId="2103" xr:uid="{F81782C1-1319-4F6C-BB61-09D5777628C6}"/>
    <cellStyle name="40% - Accent4 3" xfId="1171" xr:uid="{00F433F7-E5FB-4C97-B24E-C77A380D426B}"/>
    <cellStyle name="40% - Accent4 3 2" xfId="2676" xr:uid="{FC623A70-5AA6-4137-A51D-77BEF66E6CFA}"/>
    <cellStyle name="40% - Accent4 4" xfId="1844" xr:uid="{EBD58A91-1707-4D49-BBA3-898429536415}"/>
    <cellStyle name="40% - Accent5" xfId="173" builtinId="47" customBuiltin="1"/>
    <cellStyle name="40% - Accent5 2" xfId="601" xr:uid="{221B7169-1CC6-41A3-845B-30FB560AD11E}"/>
    <cellStyle name="40% - Accent5 2 2" xfId="2106" xr:uid="{9E79CF1C-B100-4936-AD27-FCA8ED470C3B}"/>
    <cellStyle name="40% - Accent5 3" xfId="1174" xr:uid="{0AB624FE-04A0-4416-87BF-4C3BC8279650}"/>
    <cellStyle name="40% - Accent5 3 2" xfId="2679" xr:uid="{E34F3484-8598-4AEE-AFAB-CE7BDD14F471}"/>
    <cellStyle name="40% - Accent5 4" xfId="1847" xr:uid="{3110F3CE-8216-40B5-9CF0-A9AD5E89CC17}"/>
    <cellStyle name="40% - Accent6" xfId="177" builtinId="51" customBuiltin="1"/>
    <cellStyle name="40% - Accent6 2" xfId="604" xr:uid="{3DC047B6-1651-458D-84FF-3AF3D3E20517}"/>
    <cellStyle name="40% - Accent6 2 2" xfId="2109" xr:uid="{5694B4F4-3AC5-4B54-B4CA-04011091E155}"/>
    <cellStyle name="40% - Accent6 3" xfId="1177" xr:uid="{0206BAC2-9FE1-44EA-9CDC-F5F45F76AC9C}"/>
    <cellStyle name="40% - Accent6 3 2" xfId="2682" xr:uid="{161FA772-C009-4C6D-BC2F-840812DAB8C5}"/>
    <cellStyle name="40% - Accent6 4" xfId="1850" xr:uid="{2A0415DB-DE50-4AC4-A07F-77E38C9B817A}"/>
    <cellStyle name="60% - Accent1" xfId="158" builtinId="32" customBuiltin="1"/>
    <cellStyle name="60% - Accent1 2" xfId="590" xr:uid="{9B247F2A-5745-4A57-8186-43AAF298A444}"/>
    <cellStyle name="60% - Accent1 2 2" xfId="2095" xr:uid="{BFFA19A3-75A3-4769-96A8-7596E74F8394}"/>
    <cellStyle name="60% - Accent1 3" xfId="1163" xr:uid="{32B2E4E7-C0AB-47DB-A28A-58BCC1B05F3A}"/>
    <cellStyle name="60% - Accent1 3 2" xfId="2668" xr:uid="{8BCC7F8F-3BAF-46EC-BF15-05661CEA0410}"/>
    <cellStyle name="60% - Accent1 4" xfId="1836" xr:uid="{D39A693D-91A5-47CF-9B65-25453270AA6F}"/>
    <cellStyle name="60% - Accent2" xfId="162" builtinId="36" customBuiltin="1"/>
    <cellStyle name="60% - Accent2 2" xfId="593" xr:uid="{ECB59051-F8B7-43AA-9026-4488D44A83E6}"/>
    <cellStyle name="60% - Accent2 2 2" xfId="2098" xr:uid="{12899DE2-D291-4A42-BEB0-F0092BAAF025}"/>
    <cellStyle name="60% - Accent2 3" xfId="1166" xr:uid="{4FC32C96-0701-4F09-9F13-49A3A29BAB64}"/>
    <cellStyle name="60% - Accent2 3 2" xfId="2671" xr:uid="{CC733BBA-6C36-4E97-A784-09A1EB5A3580}"/>
    <cellStyle name="60% - Accent2 4" xfId="1839" xr:uid="{D123FDB8-3903-4D8D-B31A-3F4DCAD33DB8}"/>
    <cellStyle name="60% - Accent3" xfId="166" builtinId="40" customBuiltin="1"/>
    <cellStyle name="60% - Accent3 2" xfId="596" xr:uid="{36381B41-7C25-46D6-8101-8E4B5AB7E472}"/>
    <cellStyle name="60% - Accent3 2 2" xfId="2101" xr:uid="{B0584AD5-E300-4345-9E23-646987575CB4}"/>
    <cellStyle name="60% - Accent3 3" xfId="1169" xr:uid="{C545B591-C591-433F-924A-5157B7220037}"/>
    <cellStyle name="60% - Accent3 3 2" xfId="2674" xr:uid="{FB26F5A8-F67A-4096-8ECD-93EC8061F27F}"/>
    <cellStyle name="60% - Accent3 4" xfId="1842" xr:uid="{14210F70-C128-4DFC-93E9-3C239F82BCDF}"/>
    <cellStyle name="60% - Accent4" xfId="170" builtinId="44" customBuiltin="1"/>
    <cellStyle name="60% - Accent4 2" xfId="599" xr:uid="{8790194B-1E97-48EB-9AC3-3DCE19EF1CB3}"/>
    <cellStyle name="60% - Accent4 2 2" xfId="2104" xr:uid="{F179170A-0BC3-4BB1-8EEF-3776B8DD7B35}"/>
    <cellStyle name="60% - Accent4 3" xfId="1172" xr:uid="{C81A780C-471F-4B21-BE12-4DD80AB853C2}"/>
    <cellStyle name="60% - Accent4 3 2" xfId="2677" xr:uid="{3B9EC916-DB0F-4613-B917-7CA5174569AC}"/>
    <cellStyle name="60% - Accent4 4" xfId="1845" xr:uid="{D1DC0EAE-0418-454C-ADCD-12FC77AC09D0}"/>
    <cellStyle name="60% - Accent5" xfId="174" builtinId="48" customBuiltin="1"/>
    <cellStyle name="60% - Accent5 2" xfId="602" xr:uid="{ADEE1D24-6B88-41DE-845B-0FAD922FCA3F}"/>
    <cellStyle name="60% - Accent5 2 2" xfId="2107" xr:uid="{84FB72F7-287A-4868-A68E-B4C13AB1893B}"/>
    <cellStyle name="60% - Accent5 3" xfId="1175" xr:uid="{2547C79E-3D67-4B34-9B00-70215E0F1057}"/>
    <cellStyle name="60% - Accent5 3 2" xfId="2680" xr:uid="{0522CC64-5D6A-455A-B722-F69540611A6B}"/>
    <cellStyle name="60% - Accent5 4" xfId="1848" xr:uid="{CA2350F3-B681-4833-B02A-7A6AC131C859}"/>
    <cellStyle name="60% - Accent6" xfId="178" builtinId="52" customBuiltin="1"/>
    <cellStyle name="60% - Accent6 2" xfId="605" xr:uid="{2BE74886-600B-41DB-B695-C020CB777BCB}"/>
    <cellStyle name="60% - Accent6 2 2" xfId="2110" xr:uid="{56FA2433-30B3-4982-B4CD-90CAA7F47A8D}"/>
    <cellStyle name="60% - Accent6 3" xfId="1178" xr:uid="{770D4A9E-06ED-4335-A201-513DBA97496C}"/>
    <cellStyle name="60% - Accent6 3 2" xfId="2683" xr:uid="{F96D1D02-93CE-4C00-9598-48AF60554DDB}"/>
    <cellStyle name="60% - Accent6 4" xfId="1851" xr:uid="{DF0C80B0-8A74-4808-8915-8C608F01DA19}"/>
    <cellStyle name="A COL TITLE" xfId="1585" xr:uid="{4393478C-519B-42DE-A22B-22102334350C}"/>
    <cellStyle name="A FILL" xfId="1582" xr:uid="{C397B4CF-D42E-47C2-962C-EFEC9F028DD0}"/>
    <cellStyle name="A SUB COL" xfId="1583" xr:uid="{65983EEE-124A-4F3E-AA33-EDEE79BB5FCF}"/>
    <cellStyle name="Accent1" xfId="155" builtinId="29" customBuiltin="1"/>
    <cellStyle name="Accent2" xfId="159" builtinId="33" customBuiltin="1"/>
    <cellStyle name="Accent3" xfId="163" builtinId="37" customBuiltin="1"/>
    <cellStyle name="Accent4" xfId="167" builtinId="41" customBuiltin="1"/>
    <cellStyle name="Accent5" xfId="171" builtinId="45" customBuiltin="1"/>
    <cellStyle name="Accent6" xfId="175" builtinId="49" customBuiltin="1"/>
    <cellStyle name="Bad" xfId="145" builtinId="27" customBuiltin="1"/>
    <cellStyle name="Calculation" xfId="149" builtinId="22" customBuiltin="1"/>
    <cellStyle name="Check Cell" xfId="151" builtinId="23" customBuiltin="1"/>
    <cellStyle name="COL TITLE" xfId="117" xr:uid="{00000000-0005-0000-0000-000000000000}"/>
    <cellStyle name="Comma 2" xfId="23" xr:uid="{00000000-0005-0000-0000-000001000000}"/>
    <cellStyle name="Comma 2 2" xfId="131" xr:uid="{00000000-0005-0000-0000-000002000000}"/>
    <cellStyle name="Comma 2 2 2" xfId="262" xr:uid="{94518C32-3539-405C-B108-5DA70656D5EF}"/>
    <cellStyle name="Comma 2 2 2 2" xfId="505" xr:uid="{55C2BEB5-9C40-4AF1-AF84-CFEBE459B604}"/>
    <cellStyle name="Comma 2 2 2 2 2" xfId="1006" xr:uid="{F6B961B0-51AF-44CA-935D-CF8BD4808C07}"/>
    <cellStyle name="Comma 2 2 2 2 2 2" xfId="2511" xr:uid="{6821864D-1534-4399-AD5F-C3DB70218BB2}"/>
    <cellStyle name="Comma 2 2 2 2 3" xfId="1504" xr:uid="{E71E38D6-CFD4-4D1A-9F68-FD30E5B92251}"/>
    <cellStyle name="Comma 2 2 2 2 3 2" xfId="3009" xr:uid="{6E7513CE-DBEE-41BA-ABF5-FB700802F9DF}"/>
    <cellStyle name="Comma 2 2 2 2 4" xfId="2014" xr:uid="{DEBCA906-09CF-4081-A1A9-70BBA36C3A17}"/>
    <cellStyle name="Comma 2 2 2 3" xfId="766" xr:uid="{93CB2D60-639C-46FB-BA90-8338C7B55BD0}"/>
    <cellStyle name="Comma 2 2 2 3 2" xfId="2271" xr:uid="{9000CCC7-21C2-4638-9A2C-6391600D6986}"/>
    <cellStyle name="Comma 2 2 2 4" xfId="1264" xr:uid="{EAD48E77-5E81-4EF6-B61F-BEC304E9446B}"/>
    <cellStyle name="Comma 2 2 2 4 2" xfId="2769" xr:uid="{5E951C45-659E-4B19-82B4-3C008A8EEA22}"/>
    <cellStyle name="Comma 2 2 2 5" xfId="1756" xr:uid="{4FFA2EE6-E6D2-4721-B43B-012E416A5216}"/>
    <cellStyle name="Comma 2 2 3" xfId="338" xr:uid="{5C147950-C584-45EB-A38C-66EB45C9E090}"/>
    <cellStyle name="Comma 2 2 3 2" xfId="582" xr:uid="{ECE63127-DA22-4EBC-A86E-730336F4BA96}"/>
    <cellStyle name="Comma 2 2 3 2 2" xfId="1083" xr:uid="{87E85869-5371-471B-8542-F8680666A277}"/>
    <cellStyle name="Comma 2 2 3 2 2 2" xfId="2588" xr:uid="{A54DACED-42B9-4152-B053-1F094F0C9B1E}"/>
    <cellStyle name="Comma 2 2 3 2 3" xfId="1581" xr:uid="{BE2ED792-1DAD-42C5-BF59-05F51E67B9DE}"/>
    <cellStyle name="Comma 2 2 3 2 3 2" xfId="3086" xr:uid="{E83B6F46-5FE8-4EB0-8133-08A1CD3F6F4E}"/>
    <cellStyle name="Comma 2 2 3 2 4" xfId="2091" xr:uid="{52E40BAA-613F-489B-835B-DE7548B36383}"/>
    <cellStyle name="Comma 2 2 3 3" xfId="843" xr:uid="{E8C4F559-E0C0-4B8A-8C6B-A286B53AC987}"/>
    <cellStyle name="Comma 2 2 3 3 2" xfId="2348" xr:uid="{6B5597D5-ECCB-4665-A7E0-6B5115633167}"/>
    <cellStyle name="Comma 2 2 3 4" xfId="1341" xr:uid="{F6A0668B-0BB5-46DA-9A05-AFC0CE07A98A}"/>
    <cellStyle name="Comma 2 2 3 4 2" xfId="2846" xr:uid="{AD9D89E8-91BF-41D1-885B-2875A0172912}"/>
    <cellStyle name="Comma 2 2 3 5" xfId="1833" xr:uid="{AF9B1A6F-597F-4E0C-8164-E62D639F5996}"/>
    <cellStyle name="Comma 2 2 4" xfId="416" xr:uid="{8D5B3580-E7D1-4BD6-8FCE-2782540CDEA8}"/>
    <cellStyle name="Comma 2 2 4 2" xfId="919" xr:uid="{7449B876-AE5B-4841-AB54-4C56821C4B7D}"/>
    <cellStyle name="Comma 2 2 4 2 2" xfId="2424" xr:uid="{ABD205BA-0A32-4385-8275-53319D529FC6}"/>
    <cellStyle name="Comma 2 2 4 3" xfId="1417" xr:uid="{73FF04E4-F58E-41B2-B971-E6B2039D2793}"/>
    <cellStyle name="Comma 2 2 4 3 2" xfId="2922" xr:uid="{163EBAAE-BF40-45E1-8F56-82654EA0B7BA}"/>
    <cellStyle name="Comma 2 2 4 4" xfId="1927" xr:uid="{16C54B9F-7E65-4149-9DB6-A60BF8435A2A}"/>
    <cellStyle name="Comma 2 2 5" xfId="685" xr:uid="{FCBF4CEB-BA80-4EE7-BA32-FFB685DAA599}"/>
    <cellStyle name="Comma 2 2 5 2" xfId="2190" xr:uid="{1A3E0C80-5FC2-4C8B-8429-30FEE11BAAD8}"/>
    <cellStyle name="Comma 2 2 6" xfId="1159" xr:uid="{F1775D90-E6AC-4277-848C-4F3977C679C2}"/>
    <cellStyle name="Comma 2 2 6 2" xfId="2664" xr:uid="{3A662140-10FC-4900-9607-4202BE65C1DB}"/>
    <cellStyle name="Comma 2 2 7" xfId="1675" xr:uid="{07A1A297-FC32-48C3-AB47-DDECD33FE8C8}"/>
    <cellStyle name="Comma 2 3" xfId="28" xr:uid="{00000000-0005-0000-0000-000003000000}"/>
    <cellStyle name="Comma 2 4" xfId="186" xr:uid="{9A9F211D-5D00-4845-84F9-38F2B3C3D5D5}"/>
    <cellStyle name="Comma 2 4 2" xfId="429" xr:uid="{47BC7821-5AAE-40E9-BBB6-D3DE1D921BFF}"/>
    <cellStyle name="Comma 2 4 2 2" xfId="930" xr:uid="{75F01C89-9458-4158-8376-1DB7F0F7593D}"/>
    <cellStyle name="Comma 2 4 2 2 2" xfId="2435" xr:uid="{ED6FFAD2-1879-4F16-A6C5-2E344C7E50CA}"/>
    <cellStyle name="Comma 2 4 2 3" xfId="1428" xr:uid="{64D9780B-F14C-4C2B-820C-FDFAA3E12E83}"/>
    <cellStyle name="Comma 2 4 2 3 2" xfId="2933" xr:uid="{7AFA41F3-22B5-4CCB-9BE3-35190B47C5F0}"/>
    <cellStyle name="Comma 2 4 2 4" xfId="1938" xr:uid="{5AC94F95-3062-49F8-9D96-92880EC50643}"/>
    <cellStyle name="Comma 2 4 3" xfId="690" xr:uid="{FC862D56-A0ED-4C4F-9684-11E876F2E476}"/>
    <cellStyle name="Comma 2 4 3 2" xfId="2195" xr:uid="{5F12F75F-1B05-4396-A6D7-24620E5CF4E5}"/>
    <cellStyle name="Comma 2 4 4" xfId="1188" xr:uid="{D4C9A9E0-089E-4AAE-9F4C-0C38872084E8}"/>
    <cellStyle name="Comma 2 4 4 2" xfId="2693" xr:uid="{595266CA-0241-4519-AA0C-BBB8196339EE}"/>
    <cellStyle name="Comma 2 4 5" xfId="1680" xr:uid="{D2DBC74F-35E7-4EAC-A965-29D472398C56}"/>
    <cellStyle name="Comma 2 5" xfId="609" xr:uid="{B821433D-3284-4F49-BFE9-D2CDE1EC6758}"/>
    <cellStyle name="Comma 2 5 2" xfId="2114" xr:uid="{BEA45736-6657-4995-B0B1-CA0C9431F038}"/>
    <cellStyle name="Comma 2 6" xfId="1599" xr:uid="{B241FD8C-5EAC-4A45-8686-86858F363E92}"/>
    <cellStyle name="Comma 3" xfId="2" xr:uid="{00000000-0005-0000-0000-000004000000}"/>
    <cellStyle name="Currency 2" xfId="3" xr:uid="{00000000-0005-0000-0000-000005000000}"/>
    <cellStyle name="Currency 2 2" xfId="118" xr:uid="{00000000-0005-0000-0000-000006000000}"/>
    <cellStyle name="Currency 2 2 2" xfId="132" xr:uid="{00000000-0005-0000-0000-000007000000}"/>
    <cellStyle name="Currency 2 2 3" xfId="259" xr:uid="{1A281203-FE88-4779-B1B5-DC1413BB0201}"/>
    <cellStyle name="Currency 2 2 3 2" xfId="502" xr:uid="{79140392-C39A-47AA-BA28-9D1C76CE0A53}"/>
    <cellStyle name="Currency 2 2 3 2 2" xfId="1003" xr:uid="{2CEFEE84-9D1B-45F4-A94E-0FB74202420F}"/>
    <cellStyle name="Currency 2 2 3 2 2 2" xfId="2508" xr:uid="{85D4E4DF-E6D1-473A-93DE-C3410A8EC373}"/>
    <cellStyle name="Currency 2 2 3 2 3" xfId="1501" xr:uid="{7ED4AD32-C62C-49F7-983D-CA2360E882C6}"/>
    <cellStyle name="Currency 2 2 3 2 3 2" xfId="3006" xr:uid="{54673E99-C2DE-4AFA-BBD0-5F97B8C0E208}"/>
    <cellStyle name="Currency 2 2 3 2 4" xfId="2011" xr:uid="{9A0F42AD-DEBD-4325-B3E0-FBBBD336102F}"/>
    <cellStyle name="Currency 2 2 3 3" xfId="763" xr:uid="{8D5BD134-7970-4873-866A-CDD6DB62A3E4}"/>
    <cellStyle name="Currency 2 2 3 3 2" xfId="2268" xr:uid="{2C2B3E00-EDBC-4287-B035-67A1CBAEA746}"/>
    <cellStyle name="Currency 2 2 3 4" xfId="1261" xr:uid="{0600466C-9FB5-4AAD-B2D2-104CF0483C02}"/>
    <cellStyle name="Currency 2 2 3 4 2" xfId="2766" xr:uid="{F5DA88E9-71D8-4C9A-8A60-5CE0591F4E9C}"/>
    <cellStyle name="Currency 2 2 3 5" xfId="1753" xr:uid="{D3FA3BA6-2A8F-42A0-BEC0-EFAB2F2CF689}"/>
    <cellStyle name="Currency 2 2 4" xfId="335" xr:uid="{9C6FBC9B-0BF7-4126-A3A6-9F80ED810DBE}"/>
    <cellStyle name="Currency 2 2 4 2" xfId="579" xr:uid="{4EBFA5C3-386A-4286-861A-BDF3A27E663A}"/>
    <cellStyle name="Currency 2 2 4 2 2" xfId="1080" xr:uid="{6AFD3862-D136-4836-A5C8-0F6110A7F264}"/>
    <cellStyle name="Currency 2 2 4 2 2 2" xfId="2585" xr:uid="{EA3992D7-A5B3-4AFB-929B-4C1CEDE12D1F}"/>
    <cellStyle name="Currency 2 2 4 2 3" xfId="1578" xr:uid="{36CD3C66-784E-4A98-9FCE-1DA226A08586}"/>
    <cellStyle name="Currency 2 2 4 2 3 2" xfId="3083" xr:uid="{E43E84AD-1873-4F4D-8446-5E0930ACB238}"/>
    <cellStyle name="Currency 2 2 4 2 4" xfId="2088" xr:uid="{A28DEDC7-4393-43D0-A6D5-A94A9DE013EA}"/>
    <cellStyle name="Currency 2 2 4 3" xfId="840" xr:uid="{31752026-E431-4D74-8A7A-898767E0390A}"/>
    <cellStyle name="Currency 2 2 4 3 2" xfId="2345" xr:uid="{906BD46E-C56B-437F-964B-53BDE6DDAEB3}"/>
    <cellStyle name="Currency 2 2 4 4" xfId="1338" xr:uid="{821D54E4-048D-45F5-89A9-51C04AEBFF06}"/>
    <cellStyle name="Currency 2 2 4 4 2" xfId="2843" xr:uid="{50F70AC3-975D-4062-9694-67D598131B67}"/>
    <cellStyle name="Currency 2 2 4 5" xfId="1830" xr:uid="{F01AE264-44D0-4FC1-9F8F-804572C8DFA6}"/>
    <cellStyle name="Currency 2 2 5" xfId="413" xr:uid="{C76DB8BE-D9B0-45A1-A11F-7F14E4A24820}"/>
    <cellStyle name="Currency 2 2 5 2" xfId="916" xr:uid="{775837CD-054C-4D98-AEE0-27CDA45D7148}"/>
    <cellStyle name="Currency 2 2 5 2 2" xfId="2421" xr:uid="{E0708E3F-0F0D-4EF2-85AA-8EDC791B506C}"/>
    <cellStyle name="Currency 2 2 5 3" xfId="1414" xr:uid="{6587F9CD-C9D5-451F-A89B-1A10C7E6FC84}"/>
    <cellStyle name="Currency 2 2 5 3 2" xfId="2919" xr:uid="{30D68CCB-9988-4008-8A4B-D34C099300D6}"/>
    <cellStyle name="Currency 2 2 5 4" xfId="1924" xr:uid="{185D3F48-6731-41AD-B5B9-5A9D37247239}"/>
    <cellStyle name="Currency 2 2 6" xfId="682" xr:uid="{82653080-5E7B-46FB-80E8-1A67F2FD7053}"/>
    <cellStyle name="Currency 2 2 6 2" xfId="2187" xr:uid="{AE8C8531-9728-4A55-96DD-B806BB1CD783}"/>
    <cellStyle name="Currency 2 2 7" xfId="1156" xr:uid="{B37A9CCE-2BDD-42E6-8B42-02341C3EB989}"/>
    <cellStyle name="Currency 2 2 7 2" xfId="2661" xr:uid="{64808ABE-3161-4B83-8F7F-4CDBB91CAE4A}"/>
    <cellStyle name="Currency 2 2 8" xfId="1672" xr:uid="{6B75E739-076D-4B01-A6B7-F887E23D4F6B}"/>
    <cellStyle name="Currency 2 3" xfId="32" xr:uid="{00000000-0005-0000-0000-000008000000}"/>
    <cellStyle name="Currency 3" xfId="4" xr:uid="{00000000-0005-0000-0000-000009000000}"/>
    <cellStyle name="Currency 3 2" xfId="5" xr:uid="{00000000-0005-0000-0000-00000A000000}"/>
    <cellStyle name="Currency 3 2 2" xfId="6" xr:uid="{00000000-0005-0000-0000-00000B000000}"/>
    <cellStyle name="Currency 3 2 2 2" xfId="123" xr:uid="{00000000-0005-0000-0000-00000C000000}"/>
    <cellStyle name="Currency 3 2 3" xfId="122" xr:uid="{00000000-0005-0000-0000-00000D000000}"/>
    <cellStyle name="Currency 3 3" xfId="7" xr:uid="{00000000-0005-0000-0000-00000E000000}"/>
    <cellStyle name="Currency 3 3 2" xfId="124" xr:uid="{00000000-0005-0000-0000-00000F000000}"/>
    <cellStyle name="Currency 3 4" xfId="121" xr:uid="{00000000-0005-0000-0000-000010000000}"/>
    <cellStyle name="Currency 3 5" xfId="31" xr:uid="{00000000-0005-0000-0000-000011000000}"/>
    <cellStyle name="Currency 4" xfId="8" xr:uid="{00000000-0005-0000-0000-000012000000}"/>
    <cellStyle name="Currency 4 2" xfId="111" xr:uid="{00000000-0005-0000-0000-000013000000}"/>
    <cellStyle name="Currency 4 2 2" xfId="258" xr:uid="{5ABCE874-B405-4C1C-B893-555B309DCEBB}"/>
    <cellStyle name="Currency 4 2 2 2" xfId="501" xr:uid="{06DAE020-3139-409C-ABCB-71467292BE66}"/>
    <cellStyle name="Currency 4 2 2 2 2" xfId="1002" xr:uid="{E254C39F-81BA-4D60-99A4-B290F885F50A}"/>
    <cellStyle name="Currency 4 2 2 2 2 2" xfId="2507" xr:uid="{57B7C2EF-819C-41BF-B2A5-9A07B172BE15}"/>
    <cellStyle name="Currency 4 2 2 2 3" xfId="1500" xr:uid="{CFE524A4-CEA1-474F-A65C-2BF67290F22F}"/>
    <cellStyle name="Currency 4 2 2 2 3 2" xfId="3005" xr:uid="{F49CAB2C-9788-449D-BE4E-77708CBE38A2}"/>
    <cellStyle name="Currency 4 2 2 2 4" xfId="2010" xr:uid="{1E4DA825-3BA7-4284-956D-385DAACFF059}"/>
    <cellStyle name="Currency 4 2 2 3" xfId="762" xr:uid="{2F439060-9F4F-4A17-85A0-71EF5D893B7C}"/>
    <cellStyle name="Currency 4 2 2 3 2" xfId="2267" xr:uid="{3732E2BF-E477-4DF8-AF70-EBF93CF30A53}"/>
    <cellStyle name="Currency 4 2 2 4" xfId="1260" xr:uid="{80940112-6D29-43FF-9AC6-645699FD2E03}"/>
    <cellStyle name="Currency 4 2 2 4 2" xfId="2765" xr:uid="{5E22A45E-4D5C-4726-B010-7723CD127537}"/>
    <cellStyle name="Currency 4 2 2 5" xfId="1752" xr:uid="{66A3555A-6A32-45D8-AD23-32659170A9FC}"/>
    <cellStyle name="Currency 4 2 3" xfId="334" xr:uid="{533BF377-FB2F-4A97-A132-F298838AE799}"/>
    <cellStyle name="Currency 4 2 3 2" xfId="578" xr:uid="{743305C4-496B-4447-83BD-E530CA09CB0C}"/>
    <cellStyle name="Currency 4 2 3 2 2" xfId="1079" xr:uid="{0DB8FB4A-63AE-4F5E-9B97-AD7650230B30}"/>
    <cellStyle name="Currency 4 2 3 2 2 2" xfId="2584" xr:uid="{3B2D97C6-3F02-4F59-84C5-0950A9746363}"/>
    <cellStyle name="Currency 4 2 3 2 3" xfId="1577" xr:uid="{BB5D2765-B4D7-41C3-8CA7-311F85E585E2}"/>
    <cellStyle name="Currency 4 2 3 2 3 2" xfId="3082" xr:uid="{CDDBDA9B-BAAD-4DE9-B1EF-B6951A2DE033}"/>
    <cellStyle name="Currency 4 2 3 2 4" xfId="2087" xr:uid="{986C787A-F574-4457-A02D-75E77B86AB00}"/>
    <cellStyle name="Currency 4 2 3 3" xfId="839" xr:uid="{F1816F73-B0F9-4DFF-A929-4FBEBBE94F0E}"/>
    <cellStyle name="Currency 4 2 3 3 2" xfId="2344" xr:uid="{3E04FE10-4218-4A9C-828B-43CCC1E659EC}"/>
    <cellStyle name="Currency 4 2 3 4" xfId="1337" xr:uid="{21F2287D-1380-4FD1-8772-E310A0C1A07B}"/>
    <cellStyle name="Currency 4 2 3 4 2" xfId="2842" xr:uid="{BA741DBF-F7C4-4C85-915D-F2CDE61D7CC0}"/>
    <cellStyle name="Currency 4 2 3 5" xfId="1829" xr:uid="{B7C35D21-3EF7-480D-BD87-2A7242EBDEF0}"/>
    <cellStyle name="Currency 4 2 4" xfId="412" xr:uid="{58F0ADCA-5620-45AC-8963-6F4BF85C1826}"/>
    <cellStyle name="Currency 4 2 4 2" xfId="915" xr:uid="{D408DE65-6091-4345-946E-4C94ABDDAA76}"/>
    <cellStyle name="Currency 4 2 4 2 2" xfId="2420" xr:uid="{1840AC8B-82F4-4D17-BE67-07E77255EEFF}"/>
    <cellStyle name="Currency 4 2 4 3" xfId="1413" xr:uid="{C027DCA1-6A54-4F5D-BFE9-AE35D4FAD357}"/>
    <cellStyle name="Currency 4 2 4 3 2" xfId="2918" xr:uid="{EC5D79EC-6674-4E0D-8661-4CD22AD0D6EA}"/>
    <cellStyle name="Currency 4 2 4 4" xfId="1923" xr:uid="{12251995-EFB1-497D-A972-AC6814E83BD8}"/>
    <cellStyle name="Currency 4 2 5" xfId="681" xr:uid="{45F8C78E-CC91-41F1-B3FB-B9E366E9DDEC}"/>
    <cellStyle name="Currency 4 2 5 2" xfId="2186" xr:uid="{0EA0806A-E01F-42C7-BF3B-9AB79A6B1FF0}"/>
    <cellStyle name="Currency 4 2 6" xfId="1155" xr:uid="{0B39AD68-FCE9-4473-8DB4-CEF46EF74F34}"/>
    <cellStyle name="Currency 4 2 6 2" xfId="2660" xr:uid="{012424B7-821B-4101-A148-7A0B939B3EE6}"/>
    <cellStyle name="Currency 4 2 7" xfId="1671" xr:uid="{B253A7AE-E321-4ABF-A28B-5A4136BD1068}"/>
    <cellStyle name="Currency 4 3" xfId="107" xr:uid="{00000000-0005-0000-0000-000014000000}"/>
    <cellStyle name="Currency 4 4" xfId="183" xr:uid="{63A68BFD-1116-41A5-A36F-CDDBCE649BE6}"/>
    <cellStyle name="Currency 4 4 2" xfId="426" xr:uid="{C098CD7C-9007-43AC-8634-29E4836515D0}"/>
    <cellStyle name="Currency 4 4 2 2" xfId="927" xr:uid="{38978038-C255-4A84-9E62-B527B7DF4E6B}"/>
    <cellStyle name="Currency 4 4 2 2 2" xfId="2432" xr:uid="{FFC1F226-BDAC-4B1A-85D5-4AAF8A601911}"/>
    <cellStyle name="Currency 4 4 2 3" xfId="1425" xr:uid="{CE018A4C-20CB-416D-A8DA-321F36D11F10}"/>
    <cellStyle name="Currency 4 4 2 3 2" xfId="2930" xr:uid="{4C2BF1E7-68ED-4933-B27A-21756F11309C}"/>
    <cellStyle name="Currency 4 4 2 4" xfId="1935" xr:uid="{AA5B6CE0-40C8-48BF-A4A9-6752A74F92CE}"/>
    <cellStyle name="Currency 4 4 3" xfId="687" xr:uid="{C7EEE3AC-77BE-4297-941C-83887579CF9B}"/>
    <cellStyle name="Currency 4 4 3 2" xfId="2192" xr:uid="{3774AFF4-67E2-4817-A51C-14E83360C6EB}"/>
    <cellStyle name="Currency 4 4 4" xfId="1185" xr:uid="{14644BBD-B1EB-4011-A0C0-3C92DD807141}"/>
    <cellStyle name="Currency 4 4 4 2" xfId="2690" xr:uid="{F82A73E0-232E-41C6-8D63-5A9990CA497F}"/>
    <cellStyle name="Currency 4 4 5" xfId="1677" xr:uid="{AF9D3995-96CD-4CF1-B3CD-7D72482AB120}"/>
    <cellStyle name="Currency 4 5" xfId="606" xr:uid="{2658CF41-B4EB-4CDB-AFC5-36FCBA9D8668}"/>
    <cellStyle name="Currency 4 5 2" xfId="2111" xr:uid="{A94418FE-1152-4EE5-87D1-60159155C6E3}"/>
    <cellStyle name="Currency 4 6" xfId="1596" xr:uid="{C0C0A742-0032-498E-9110-E0C79E987BA0}"/>
    <cellStyle name="Currency 5" xfId="116" xr:uid="{00000000-0005-0000-0000-000015000000}"/>
    <cellStyle name="Currency 5 2" xfId="133" xr:uid="{00000000-0005-0000-0000-000016000000}"/>
    <cellStyle name="CurrencyY" xfId="27" xr:uid="{00000000-0005-0000-0000-000017000000}"/>
    <cellStyle name="DISC" xfId="113" xr:uid="{00000000-0005-0000-0000-000018000000}"/>
    <cellStyle name="DISC 2" xfId="339" xr:uid="{9B4990E3-872E-4011-9C61-C76C2C16EF8A}"/>
    <cellStyle name="DISC 3" xfId="1587" xr:uid="{45F0723D-9A6F-4B9D-B4CE-DE248EA97A77}"/>
    <cellStyle name="Explanatory Text" xfId="153" builtinId="53" customBuiltin="1"/>
    <cellStyle name="FILL" xfId="19" xr:uid="{00000000-0005-0000-0000-000019000000}"/>
    <cellStyle name="FILL 2" xfId="104" xr:uid="{00000000-0005-0000-0000-00001A000000}"/>
    <cellStyle name="FILL 3" xfId="106" xr:uid="{00000000-0005-0000-0000-00001B000000}"/>
    <cellStyle name="FILL 4" xfId="102" xr:uid="{00000000-0005-0000-0000-00001C000000}"/>
    <cellStyle name="FILLL" xfId="103" xr:uid="{00000000-0005-0000-0000-00001D000000}"/>
    <cellStyle name="FILTER" xfId="115" xr:uid="{00000000-0005-0000-0000-00001E000000}"/>
    <cellStyle name="Good" xfId="144" builtinId="26" customBuiltin="1"/>
    <cellStyle name="HEADER TITLE" xfId="114" xr:uid="{00000000-0005-0000-0000-00001F000000}"/>
    <cellStyle name="HEADER TITLE 2" xfId="1588" xr:uid="{E2865CFF-AF7D-495E-A1E6-2C8097488DB4}"/>
    <cellStyle name="HEADER TITLE 3" xfId="1584" xr:uid="{698319B5-A415-40BC-9EE2-51F27DCC2156}"/>
    <cellStyle name="Heading 1" xfId="140" builtinId="16" customBuiltin="1"/>
    <cellStyle name="Heading 2" xfId="141" builtinId="17" customBuiltin="1"/>
    <cellStyle name="Heading 3" xfId="142" builtinId="18" customBuiltin="1"/>
    <cellStyle name="Heading 4" xfId="143" builtinId="19" customBuiltin="1"/>
    <cellStyle name="Hyperlink 2" xfId="9" xr:uid="{00000000-0005-0000-0000-000020000000}"/>
    <cellStyle name="Hyperlink 2 2" xfId="10" xr:uid="{00000000-0005-0000-0000-000021000000}"/>
    <cellStyle name="Input" xfId="147" builtinId="20" customBuiltin="1"/>
    <cellStyle name="Linked Cell" xfId="150" builtinId="24" customBuiltin="1"/>
    <cellStyle name="Neutral" xfId="146" builtinId="28" customBuiltin="1"/>
    <cellStyle name="Normal" xfId="0" builtinId="0"/>
    <cellStyle name="Normal 10" xfId="263" xr:uid="{F624558F-71ED-4006-8A6C-2042C21C8FE6}"/>
    <cellStyle name="Normal 10 2" xfId="507" xr:uid="{2A25CC13-674E-425A-81FE-B6755822B3D4}"/>
    <cellStyle name="Normal 10 2 2" xfId="1008" xr:uid="{B852E1DB-0739-4D24-99CB-3F086FFF10EA}"/>
    <cellStyle name="Normal 10 2 2 2" xfId="2513" xr:uid="{982F000E-B9A4-4FED-AA13-09B0973A4149}"/>
    <cellStyle name="Normal 10 2 3" xfId="1506" xr:uid="{8DB30F22-3FC6-43EB-BDE1-916F7817C72E}"/>
    <cellStyle name="Normal 10 2 3 2" xfId="3011" xr:uid="{47BD62AC-52AB-4242-B275-F50A66D2ED99}"/>
    <cellStyle name="Normal 10 2 4" xfId="2016" xr:uid="{EA36FE10-0C05-4D56-AE9C-38F30201EB0D}"/>
    <cellStyle name="Normal 10 3" xfId="768" xr:uid="{AB387703-87F5-4715-A24B-800FED50683E}"/>
    <cellStyle name="Normal 10 3 2" xfId="2273" xr:uid="{6CA84491-63FA-44AC-8416-8B81C8EDC512}"/>
    <cellStyle name="Normal 10 4" xfId="1266" xr:uid="{99BCEA56-6579-49D7-881C-14ABD17E3099}"/>
    <cellStyle name="Normal 10 4 2" xfId="2771" xr:uid="{477757F9-77A4-46DB-AA6F-76238D3ECBF1}"/>
    <cellStyle name="Normal 10 5" xfId="1758" xr:uid="{9A40A793-D45A-402B-A05A-D3C6AAF04576}"/>
    <cellStyle name="Normal 11" xfId="341" xr:uid="{29048B25-E49A-45EB-B187-5BED74831B90}"/>
    <cellStyle name="Normal 11 2" xfId="844" xr:uid="{1809E785-3B8F-4AF8-85F0-E1A036D005F8}"/>
    <cellStyle name="Normal 11 2 2" xfId="2349" xr:uid="{7C7F3890-792D-45C2-B5CD-665B046C5202}"/>
    <cellStyle name="Normal 11 3" xfId="1342" xr:uid="{DE590C98-A6A9-47FA-9DBD-4A25DD258CF2}"/>
    <cellStyle name="Normal 11 3 2" xfId="2847" xr:uid="{679554F9-A49A-4DD2-A385-695FD3CFE7D2}"/>
    <cellStyle name="Normal 11 4" xfId="1852" xr:uid="{08E44BC4-6511-4DEC-B0AA-6235C7C6AF16}"/>
    <cellStyle name="Normal 12" xfId="583" xr:uid="{C0495BE8-5B06-42C9-A4A1-0810C20EC5AF}"/>
    <cellStyle name="Normal 12 2" xfId="1595" xr:uid="{C5A14AD2-81AF-473C-8E31-59646F4CFBFE}"/>
    <cellStyle name="Normal 13" xfId="587" xr:uid="{6DE5426D-535B-4717-830E-A30BD6399D5D}"/>
    <cellStyle name="Normal 13 2" xfId="2092" xr:uid="{D620362F-C526-4061-8863-CAFEA4071AEE}"/>
    <cellStyle name="Normal 14" xfId="1084" xr:uid="{C9826B4C-9B04-4DBE-9620-A6140022D304}"/>
    <cellStyle name="Normal 14 2" xfId="2589" xr:uid="{E6052B0F-FE90-4416-AEA4-CCA3BA64F239}"/>
    <cellStyle name="Normal 15" xfId="3088" xr:uid="{2B508D71-A5C6-438A-893D-3B6491B431FE}"/>
    <cellStyle name="Normal 16" xfId="180" xr:uid="{9711E9B1-D615-455D-AEA8-59EA84FDA20C}"/>
    <cellStyle name="Normal 2" xfId="11" xr:uid="{00000000-0005-0000-0000-000023000000}"/>
    <cellStyle name="Normal 2 10" xfId="41" xr:uid="{00000000-0005-0000-0000-000024000000}"/>
    <cellStyle name="Normal 2 10 2" xfId="76" xr:uid="{00000000-0005-0000-0000-000025000000}"/>
    <cellStyle name="Normal 2 10 2 2" xfId="232" xr:uid="{0F5850D6-40FB-4A6B-AA54-E2BD0F18A9E4}"/>
    <cellStyle name="Normal 2 10 2 2 2" xfId="475" xr:uid="{3349EC7A-F464-46E0-88CC-B50C1BBE25AD}"/>
    <cellStyle name="Normal 2 10 2 2 2 2" xfId="976" xr:uid="{FCEBD2D2-7DE6-4426-980C-FCF08E982727}"/>
    <cellStyle name="Normal 2 10 2 2 2 2 2" xfId="2481" xr:uid="{79423996-818E-4BEA-8CB5-42CCD82DDFD3}"/>
    <cellStyle name="Normal 2 10 2 2 2 3" xfId="1474" xr:uid="{A82A05B4-0726-4294-81ED-8B560F3F5169}"/>
    <cellStyle name="Normal 2 10 2 2 2 3 2" xfId="2979" xr:uid="{F42BD12B-E8A4-4C80-9AC3-ECAB806D5293}"/>
    <cellStyle name="Normal 2 10 2 2 2 4" xfId="1984" xr:uid="{43D4B4E9-A772-400C-939D-0DE23BA1167B}"/>
    <cellStyle name="Normal 2 10 2 2 3" xfId="736" xr:uid="{0BDF486F-8CF2-459C-8E18-F71225DCB0B6}"/>
    <cellStyle name="Normal 2 10 2 2 3 2" xfId="2241" xr:uid="{63BBB523-1D65-43BA-9D9C-43167301226C}"/>
    <cellStyle name="Normal 2 10 2 2 4" xfId="1234" xr:uid="{CB6988D8-DB6E-42BD-800B-1D933B4AB426}"/>
    <cellStyle name="Normal 2 10 2 2 4 2" xfId="2739" xr:uid="{4BE3F1BC-869B-4A79-AAC9-A2B7162F404A}"/>
    <cellStyle name="Normal 2 10 2 2 5" xfId="1726" xr:uid="{D9433A59-A96D-4F3D-99B4-3F17FFD8E174}"/>
    <cellStyle name="Normal 2 10 2 3" xfId="308" xr:uid="{1F9ABD37-F523-40AF-A596-366EBE812EB6}"/>
    <cellStyle name="Normal 2 10 2 3 2" xfId="552" xr:uid="{7EC3CCF9-CDEE-4788-BCD9-23B81395AC7F}"/>
    <cellStyle name="Normal 2 10 2 3 2 2" xfId="1053" xr:uid="{3392ABEB-89DC-4AD2-9C53-61714AE928B1}"/>
    <cellStyle name="Normal 2 10 2 3 2 2 2" xfId="2558" xr:uid="{F2184586-7F79-4542-BA19-7A2F0A0B4259}"/>
    <cellStyle name="Normal 2 10 2 3 2 3" xfId="1551" xr:uid="{A3F54B5B-399D-43C6-95D9-CE9ACBB62D82}"/>
    <cellStyle name="Normal 2 10 2 3 2 3 2" xfId="3056" xr:uid="{ED1A4333-5CB4-43AE-BEBE-768468E3D728}"/>
    <cellStyle name="Normal 2 10 2 3 2 4" xfId="2061" xr:uid="{96C0960A-F0CF-44B0-B6F0-E6BA9DF8F13A}"/>
    <cellStyle name="Normal 2 10 2 3 3" xfId="813" xr:uid="{5A784F1F-6230-4327-8ECF-8C235E0A3A65}"/>
    <cellStyle name="Normal 2 10 2 3 3 2" xfId="2318" xr:uid="{8322F05A-F793-45E8-A7E5-8BEFB6F5906C}"/>
    <cellStyle name="Normal 2 10 2 3 4" xfId="1311" xr:uid="{1FBDA7EE-89DE-4080-9CB1-800E23235838}"/>
    <cellStyle name="Normal 2 10 2 3 4 2" xfId="2816" xr:uid="{373F84D0-6C9F-47C2-9C06-E28D1BEF3638}"/>
    <cellStyle name="Normal 2 10 2 3 5" xfId="1803" xr:uid="{CAF53CBA-EE20-49BD-BB67-4FD681846CB7}"/>
    <cellStyle name="Normal 2 10 2 4" xfId="386" xr:uid="{D87CA733-95A0-4738-A92B-976C349DD4BB}"/>
    <cellStyle name="Normal 2 10 2 4 2" xfId="889" xr:uid="{BFA978C9-CA67-4239-BE87-08760B94F395}"/>
    <cellStyle name="Normal 2 10 2 4 2 2" xfId="2394" xr:uid="{D1DE9B07-01EF-44D0-8B68-E7D34DC496BF}"/>
    <cellStyle name="Normal 2 10 2 4 3" xfId="1387" xr:uid="{C5FB2E64-8035-414A-BEB9-B869EA64FD36}"/>
    <cellStyle name="Normal 2 10 2 4 3 2" xfId="2892" xr:uid="{C1B9EC28-92E8-4D09-9196-C3D084C026F9}"/>
    <cellStyle name="Normal 2 10 2 4 4" xfId="1897" xr:uid="{D268B09C-B541-4ADD-9320-CC9381BA6F7F}"/>
    <cellStyle name="Normal 2 10 2 5" xfId="655" xr:uid="{34F49D7D-C175-4C78-A456-EEDB99EB635E}"/>
    <cellStyle name="Normal 2 10 2 5 2" xfId="2160" xr:uid="{D11D2BE0-3AEC-43EB-8F75-2ED5C84C0245}"/>
    <cellStyle name="Normal 2 10 2 6" xfId="1129" xr:uid="{187F221E-C3E2-4F0B-9722-C8BAA60398A9}"/>
    <cellStyle name="Normal 2 10 2 6 2" xfId="2634" xr:uid="{F08B1352-95E2-4896-8A86-20A36EFBED56}"/>
    <cellStyle name="Normal 2 10 2 7" xfId="1645" xr:uid="{38E92929-5FF6-4A5F-8A2E-285C82112217}"/>
    <cellStyle name="Normal 2 10 3" xfId="197" xr:uid="{A074A152-6F60-4807-A694-C1A1B2397014}"/>
    <cellStyle name="Normal 2 10 3 2" xfId="440" xr:uid="{F52CC449-45C9-47E1-86CC-B66F18D4FD17}"/>
    <cellStyle name="Normal 2 10 3 2 2" xfId="941" xr:uid="{04AAC7D2-DB79-49E9-80AC-DCF8EE1B53D2}"/>
    <cellStyle name="Normal 2 10 3 2 2 2" xfId="2446" xr:uid="{5F3867E4-63DC-4FFD-A51B-989E798D5E49}"/>
    <cellStyle name="Normal 2 10 3 2 3" xfId="1439" xr:uid="{0A0A0F52-2A8E-4B2A-9EC9-0B449CEE1992}"/>
    <cellStyle name="Normal 2 10 3 2 3 2" xfId="2944" xr:uid="{5E8DDCDC-958A-446D-9ADD-5784D62BAFD0}"/>
    <cellStyle name="Normal 2 10 3 2 4" xfId="1949" xr:uid="{23AB0124-DBA6-42A8-BD43-3CB7D2179001}"/>
    <cellStyle name="Normal 2 10 3 3" xfId="701" xr:uid="{9989E1A3-16A0-40D6-BD7F-F11C79EFCFF9}"/>
    <cellStyle name="Normal 2 10 3 3 2" xfId="2206" xr:uid="{A6FD5130-3537-4DED-AFEB-9B35EB74D814}"/>
    <cellStyle name="Normal 2 10 3 4" xfId="1199" xr:uid="{84AD9166-6609-4AFC-A285-D36916E8AB23}"/>
    <cellStyle name="Normal 2 10 3 4 2" xfId="2704" xr:uid="{1A6E0FBA-FA88-4E16-9B40-9F7CD09C8C2B}"/>
    <cellStyle name="Normal 2 10 3 5" xfId="1691" xr:uid="{A557DFA4-0DBE-48A3-8F78-9B66B8978173}"/>
    <cellStyle name="Normal 2 10 4" xfId="273" xr:uid="{007F1A8A-998B-4FCD-965B-026B69539BD4}"/>
    <cellStyle name="Normal 2 10 4 2" xfId="517" xr:uid="{EA30DFF6-5DEA-4C4F-B0AF-FBCB713A0EEE}"/>
    <cellStyle name="Normal 2 10 4 2 2" xfId="1018" xr:uid="{57BB490C-90A2-4328-9DF9-0798D8DAF76E}"/>
    <cellStyle name="Normal 2 10 4 2 2 2" xfId="2523" xr:uid="{E0A11D36-995E-4AEB-A6E0-C67A2063AE57}"/>
    <cellStyle name="Normal 2 10 4 2 3" xfId="1516" xr:uid="{498145D4-4A1F-43B7-82E8-84EED49FECA2}"/>
    <cellStyle name="Normal 2 10 4 2 3 2" xfId="3021" xr:uid="{A138CFF9-1327-4517-A516-41178C935F0D}"/>
    <cellStyle name="Normal 2 10 4 2 4" xfId="2026" xr:uid="{79FA474A-25DA-4109-84A3-6DA8C469BA11}"/>
    <cellStyle name="Normal 2 10 4 3" xfId="778" xr:uid="{1250DE8F-EA1A-47C1-A54E-8E7B3A2BB078}"/>
    <cellStyle name="Normal 2 10 4 3 2" xfId="2283" xr:uid="{9137C72D-EBDE-4E17-A20C-044077144E0D}"/>
    <cellStyle name="Normal 2 10 4 4" xfId="1276" xr:uid="{2A5F470E-48BC-4229-9F99-EA90B0A193DB}"/>
    <cellStyle name="Normal 2 10 4 4 2" xfId="2781" xr:uid="{C7367A26-4F93-43D9-AD7A-635CB642B8C7}"/>
    <cellStyle name="Normal 2 10 4 5" xfId="1768" xr:uid="{3B385B92-9506-4E02-B5DA-C474F4FC519D}"/>
    <cellStyle name="Normal 2 10 5" xfId="351" xr:uid="{7B8D51B7-0ACD-4B13-B926-636FB96433D0}"/>
    <cellStyle name="Normal 2 10 5 2" xfId="854" xr:uid="{D4298E40-CB43-43D3-9612-33A25A1854FA}"/>
    <cellStyle name="Normal 2 10 5 2 2" xfId="2359" xr:uid="{FD05F815-EC62-4741-9C8D-EC112104C647}"/>
    <cellStyle name="Normal 2 10 5 3" xfId="1352" xr:uid="{0A261358-5143-4785-9736-CAB5270A0318}"/>
    <cellStyle name="Normal 2 10 5 3 2" xfId="2857" xr:uid="{E0052DE0-2FC3-4B53-B307-B25B5A940515}"/>
    <cellStyle name="Normal 2 10 5 4" xfId="1862" xr:uid="{600B53DE-86A9-44D5-9B93-834E773C4A41}"/>
    <cellStyle name="Normal 2 10 6" xfId="620" xr:uid="{899A4583-BDB8-4842-A4AB-F242DA990AC9}"/>
    <cellStyle name="Normal 2 10 6 2" xfId="2125" xr:uid="{A36B6BF9-2416-4F21-9017-9B19C97BE823}"/>
    <cellStyle name="Normal 2 10 7" xfId="1094" xr:uid="{0669385D-54DD-456C-A0EE-B168A4EF76A2}"/>
    <cellStyle name="Normal 2 10 7 2" xfId="2599" xr:uid="{5FAF6284-263C-4D70-B034-CD1ED3825ADA}"/>
    <cellStyle name="Normal 2 10 8" xfId="1610" xr:uid="{07919415-BF40-4DF7-8AD4-BD396C9D29B9}"/>
    <cellStyle name="Normal 2 11" xfId="42" xr:uid="{00000000-0005-0000-0000-000026000000}"/>
    <cellStyle name="Normal 2 11 2" xfId="77" xr:uid="{00000000-0005-0000-0000-000027000000}"/>
    <cellStyle name="Normal 2 11 2 2" xfId="233" xr:uid="{52F48B8B-6C6F-42E8-A84A-802D3A0E5207}"/>
    <cellStyle name="Normal 2 11 2 2 2" xfId="476" xr:uid="{4F960EDA-3B91-48E8-8C00-EA1EE4F1C2C4}"/>
    <cellStyle name="Normal 2 11 2 2 2 2" xfId="977" xr:uid="{CE2A130A-E88A-4503-808F-106262A2DFEA}"/>
    <cellStyle name="Normal 2 11 2 2 2 2 2" xfId="2482" xr:uid="{A38797B2-AD36-498C-9633-0FCE26993C0F}"/>
    <cellStyle name="Normal 2 11 2 2 2 3" xfId="1475" xr:uid="{1280DCA9-C828-4CDF-B32F-E82360215619}"/>
    <cellStyle name="Normal 2 11 2 2 2 3 2" xfId="2980" xr:uid="{3A946163-9AC7-423E-8CDA-39FE86DDC777}"/>
    <cellStyle name="Normal 2 11 2 2 2 4" xfId="1985" xr:uid="{6DE9CEBE-3D52-4919-BD99-A60B6B2B9146}"/>
    <cellStyle name="Normal 2 11 2 2 3" xfId="737" xr:uid="{D3536CFB-7EA1-4E45-84A3-433F05397EAC}"/>
    <cellStyle name="Normal 2 11 2 2 3 2" xfId="2242" xr:uid="{88092B5C-32BF-4017-A22E-86F845A12851}"/>
    <cellStyle name="Normal 2 11 2 2 4" xfId="1235" xr:uid="{6E29C21F-AF10-4EB3-BE1E-4A73D141EE8B}"/>
    <cellStyle name="Normal 2 11 2 2 4 2" xfId="2740" xr:uid="{A774570B-050C-4596-B19B-251B7A1D2E83}"/>
    <cellStyle name="Normal 2 11 2 2 5" xfId="1727" xr:uid="{D6B64476-2B53-4A81-AF5A-A29C0AA8FB58}"/>
    <cellStyle name="Normal 2 11 2 3" xfId="309" xr:uid="{901FD57B-C452-4087-8536-A5882AACCD47}"/>
    <cellStyle name="Normal 2 11 2 3 2" xfId="553" xr:uid="{C82806C4-5765-49E5-B9A5-80F98E04288A}"/>
    <cellStyle name="Normal 2 11 2 3 2 2" xfId="1054" xr:uid="{2A59C0DC-9B42-4B6A-80AD-1AE24717AA88}"/>
    <cellStyle name="Normal 2 11 2 3 2 2 2" xfId="2559" xr:uid="{9CE23E33-CA4E-4AEE-BE0E-B8CEEA4176DB}"/>
    <cellStyle name="Normal 2 11 2 3 2 3" xfId="1552" xr:uid="{ECAEE189-33C0-4365-AC3E-EF5B6BE3BD59}"/>
    <cellStyle name="Normal 2 11 2 3 2 3 2" xfId="3057" xr:uid="{C4244635-27DF-4233-BB03-0DC20696BC90}"/>
    <cellStyle name="Normal 2 11 2 3 2 4" xfId="2062" xr:uid="{C2F1250C-CCD5-4F13-B15A-97C01DCA4E07}"/>
    <cellStyle name="Normal 2 11 2 3 3" xfId="814" xr:uid="{13AEF7FB-289E-47FB-90B6-E341231BEC73}"/>
    <cellStyle name="Normal 2 11 2 3 3 2" xfId="2319" xr:uid="{3805C657-DD1D-40AB-A963-2B62B9183472}"/>
    <cellStyle name="Normal 2 11 2 3 4" xfId="1312" xr:uid="{67481CCF-5B4D-4B1E-8359-9FC237E62910}"/>
    <cellStyle name="Normal 2 11 2 3 4 2" xfId="2817" xr:uid="{B490A37C-E7A4-4DBE-BAF5-6AA8FCC27813}"/>
    <cellStyle name="Normal 2 11 2 3 5" xfId="1804" xr:uid="{BCEBDC15-4749-44A9-A1CF-4B52C24D1509}"/>
    <cellStyle name="Normal 2 11 2 4" xfId="387" xr:uid="{F16DB990-ED29-4569-ABFE-D55614C5FDC2}"/>
    <cellStyle name="Normal 2 11 2 4 2" xfId="890" xr:uid="{41521048-4B4A-4123-AB20-FA942FB42617}"/>
    <cellStyle name="Normal 2 11 2 4 2 2" xfId="2395" xr:uid="{7DCF4955-1DC3-4BE3-9FE9-575C1B6E44FD}"/>
    <cellStyle name="Normal 2 11 2 4 3" xfId="1388" xr:uid="{1FE61258-1E6A-418D-8A32-9154F469F344}"/>
    <cellStyle name="Normal 2 11 2 4 3 2" xfId="2893" xr:uid="{5CA56223-742F-4B1D-9CD8-B98DC341A459}"/>
    <cellStyle name="Normal 2 11 2 4 4" xfId="1898" xr:uid="{16606D3C-B57C-49EA-9C65-1844725634B6}"/>
    <cellStyle name="Normal 2 11 2 5" xfId="656" xr:uid="{D6D2CC57-D9E0-42A2-89D2-D638032ABD72}"/>
    <cellStyle name="Normal 2 11 2 5 2" xfId="2161" xr:uid="{C70894FC-C085-46DF-B8C2-C2BC145F7ADC}"/>
    <cellStyle name="Normal 2 11 2 6" xfId="1130" xr:uid="{EEAC526A-4320-425A-8BD9-9A0373DEB6C5}"/>
    <cellStyle name="Normal 2 11 2 6 2" xfId="2635" xr:uid="{3DF5D551-6054-4D45-BF7E-5D7AA64EDCB7}"/>
    <cellStyle name="Normal 2 11 2 7" xfId="1646" xr:uid="{8ED694E5-D31E-4A89-9838-986064613A11}"/>
    <cellStyle name="Normal 2 11 3" xfId="198" xr:uid="{5B59E8E2-81D6-4091-8D00-7CF82330A2E4}"/>
    <cellStyle name="Normal 2 11 3 2" xfId="441" xr:uid="{304AC4A8-14ED-45A3-9410-E557EC403D59}"/>
    <cellStyle name="Normal 2 11 3 2 2" xfId="942" xr:uid="{7A5989BA-1647-4145-8B73-75198DA0C94A}"/>
    <cellStyle name="Normal 2 11 3 2 2 2" xfId="2447" xr:uid="{CF312197-9F43-4AEA-A451-53D744093EB8}"/>
    <cellStyle name="Normal 2 11 3 2 3" xfId="1440" xr:uid="{9DD18167-E10C-4312-BF98-28475DA544F2}"/>
    <cellStyle name="Normal 2 11 3 2 3 2" xfId="2945" xr:uid="{4B22E924-5B95-4D19-B127-650C6EF12D2E}"/>
    <cellStyle name="Normal 2 11 3 2 4" xfId="1950" xr:uid="{4EA7E47D-BE6B-4D84-9044-E76DA8E74A1A}"/>
    <cellStyle name="Normal 2 11 3 3" xfId="702" xr:uid="{292E7547-08E0-4FB1-952A-493D18F85145}"/>
    <cellStyle name="Normal 2 11 3 3 2" xfId="2207" xr:uid="{E91AADED-2D1E-45E9-9DC1-6CD5E2E30CEB}"/>
    <cellStyle name="Normal 2 11 3 4" xfId="1200" xr:uid="{C5860529-CC8F-4F9B-887F-AFC96C3D4F12}"/>
    <cellStyle name="Normal 2 11 3 4 2" xfId="2705" xr:uid="{CB3ABA90-F1F6-474A-B84E-30FEC0B81B1E}"/>
    <cellStyle name="Normal 2 11 3 5" xfId="1692" xr:uid="{54952230-A237-4035-B42F-35B7A158466D}"/>
    <cellStyle name="Normal 2 11 4" xfId="274" xr:uid="{D8E51CCE-D031-47E2-9390-93AE466BE6E4}"/>
    <cellStyle name="Normal 2 11 4 2" xfId="518" xr:uid="{B466BAE9-A980-4BAB-9A5A-B51070603B0F}"/>
    <cellStyle name="Normal 2 11 4 2 2" xfId="1019" xr:uid="{BD0F1092-C1E9-4D4B-88CB-5768BAE8CD9F}"/>
    <cellStyle name="Normal 2 11 4 2 2 2" xfId="2524" xr:uid="{609B7758-6EA7-402C-833B-A0D2023E40E4}"/>
    <cellStyle name="Normal 2 11 4 2 3" xfId="1517" xr:uid="{FA10C00E-8ED5-4A50-AE6C-19021D660A85}"/>
    <cellStyle name="Normal 2 11 4 2 3 2" xfId="3022" xr:uid="{99C8C49B-637B-487F-8F11-2BC3A676650D}"/>
    <cellStyle name="Normal 2 11 4 2 4" xfId="2027" xr:uid="{95519E1D-69FB-461B-9DB1-4FDAAA1BA671}"/>
    <cellStyle name="Normal 2 11 4 3" xfId="779" xr:uid="{7233312E-7E54-4C4A-A7CF-26B51E9D77B2}"/>
    <cellStyle name="Normal 2 11 4 3 2" xfId="2284" xr:uid="{811677FC-1A00-4F50-918D-25B2366EDB2D}"/>
    <cellStyle name="Normal 2 11 4 4" xfId="1277" xr:uid="{00DFA9F4-95C3-4CBB-8FB2-2D165FC5A527}"/>
    <cellStyle name="Normal 2 11 4 4 2" xfId="2782" xr:uid="{FA085F61-B354-49DB-ABA6-26C1141B15E9}"/>
    <cellStyle name="Normal 2 11 4 5" xfId="1769" xr:uid="{478D7E8B-B6C7-4AD3-A79B-165B30B1C952}"/>
    <cellStyle name="Normal 2 11 5" xfId="352" xr:uid="{E47C28A7-9072-4618-86E5-CD9BD3F46843}"/>
    <cellStyle name="Normal 2 11 5 2" xfId="855" xr:uid="{EE19A470-23AA-4A7A-8742-82057453494D}"/>
    <cellStyle name="Normal 2 11 5 2 2" xfId="2360" xr:uid="{13B3FC28-ADAC-484B-93F4-0AAF8B6A0F44}"/>
    <cellStyle name="Normal 2 11 5 3" xfId="1353" xr:uid="{1CE567FB-A5F2-4176-868B-A1B309A044FF}"/>
    <cellStyle name="Normal 2 11 5 3 2" xfId="2858" xr:uid="{831528F6-1B01-49F1-A0FB-465913530857}"/>
    <cellStyle name="Normal 2 11 5 4" xfId="1863" xr:uid="{3C0B539E-7F30-4A71-971F-2085DD35F92F}"/>
    <cellStyle name="Normal 2 11 6" xfId="621" xr:uid="{A9A1CFDC-8568-4117-860B-0AC737222DAD}"/>
    <cellStyle name="Normal 2 11 6 2" xfId="2126" xr:uid="{B118C0BB-4D7F-4210-8AD1-77A1835E01FD}"/>
    <cellStyle name="Normal 2 11 7" xfId="1095" xr:uid="{9DF8E0B3-70B8-4D88-B5C7-D27FE141AC67}"/>
    <cellStyle name="Normal 2 11 7 2" xfId="2600" xr:uid="{69688E78-1031-4317-9CC2-3C427CEB2B37}"/>
    <cellStyle name="Normal 2 11 8" xfId="1611" xr:uid="{88C798F6-FF66-4952-A0A9-220BDD2A108B}"/>
    <cellStyle name="Normal 2 12" xfId="43" xr:uid="{00000000-0005-0000-0000-000028000000}"/>
    <cellStyle name="Normal 2 12 2" xfId="78" xr:uid="{00000000-0005-0000-0000-000029000000}"/>
    <cellStyle name="Normal 2 12 2 2" xfId="234" xr:uid="{F8E347F7-45C8-4E28-97D2-0B31D8F29B68}"/>
    <cellStyle name="Normal 2 12 2 2 2" xfId="477" xr:uid="{1866F162-BD15-4676-9630-091357CD445D}"/>
    <cellStyle name="Normal 2 12 2 2 2 2" xfId="978" xr:uid="{67BD5813-048D-47FA-851C-C35D9687C106}"/>
    <cellStyle name="Normal 2 12 2 2 2 2 2" xfId="2483" xr:uid="{E03733F2-35DF-4478-96AF-C7E0776B9AB9}"/>
    <cellStyle name="Normal 2 12 2 2 2 3" xfId="1476" xr:uid="{9233E042-BF19-4C19-B7DC-80B0E98DE496}"/>
    <cellStyle name="Normal 2 12 2 2 2 3 2" xfId="2981" xr:uid="{CC5F02C6-0214-4B2A-BA54-FD6F29031430}"/>
    <cellStyle name="Normal 2 12 2 2 2 4" xfId="1986" xr:uid="{C6D0F560-E680-4DA8-A723-12B785879FF5}"/>
    <cellStyle name="Normal 2 12 2 2 3" xfId="738" xr:uid="{1ECAB6D0-14C9-45D3-925C-0C3ED207F7BD}"/>
    <cellStyle name="Normal 2 12 2 2 3 2" xfId="2243" xr:uid="{00F0902C-BB57-4A97-960A-14F3DA909EDD}"/>
    <cellStyle name="Normal 2 12 2 2 4" xfId="1236" xr:uid="{C7266DC8-F296-4E81-A89C-C63FEB7E09A6}"/>
    <cellStyle name="Normal 2 12 2 2 4 2" xfId="2741" xr:uid="{F5F01E84-8B8E-4D63-B2FE-8E657A544E3E}"/>
    <cellStyle name="Normal 2 12 2 2 5" xfId="1728" xr:uid="{1D2CB0A6-BDB1-45D4-9486-269A509C658C}"/>
    <cellStyle name="Normal 2 12 2 3" xfId="310" xr:uid="{1A8BC18D-F5C6-4852-8CC2-171575C8A1B6}"/>
    <cellStyle name="Normal 2 12 2 3 2" xfId="554" xr:uid="{94083421-5239-4304-98AC-40883F31AA7A}"/>
    <cellStyle name="Normal 2 12 2 3 2 2" xfId="1055" xr:uid="{0F8EE35C-71C8-406A-BB25-86211C7BA7EC}"/>
    <cellStyle name="Normal 2 12 2 3 2 2 2" xfId="2560" xr:uid="{076D17FB-CDEF-47B8-A3BB-201A4B5B02BE}"/>
    <cellStyle name="Normal 2 12 2 3 2 3" xfId="1553" xr:uid="{A3C4CFC0-813A-489E-8F6B-93D34163BEAB}"/>
    <cellStyle name="Normal 2 12 2 3 2 3 2" xfId="3058" xr:uid="{BACE9279-9609-4153-8B21-31408EB865B5}"/>
    <cellStyle name="Normal 2 12 2 3 2 4" xfId="2063" xr:uid="{71A92BBD-5D40-47C8-8A68-E0F9AE1D8661}"/>
    <cellStyle name="Normal 2 12 2 3 3" xfId="815" xr:uid="{F131D7EC-D2E3-49B4-9437-F5AEA8F04C8D}"/>
    <cellStyle name="Normal 2 12 2 3 3 2" xfId="2320" xr:uid="{AAF3D003-3692-4F3D-AF31-57A86A8C8711}"/>
    <cellStyle name="Normal 2 12 2 3 4" xfId="1313" xr:uid="{F2BB1878-D9AA-4FEE-82A9-490213019FAF}"/>
    <cellStyle name="Normal 2 12 2 3 4 2" xfId="2818" xr:uid="{3A8FAD0C-A65B-47F2-A12D-6304AB3A2B44}"/>
    <cellStyle name="Normal 2 12 2 3 5" xfId="1805" xr:uid="{7F8AEF73-CB83-4A7A-A839-C206FE03B886}"/>
    <cellStyle name="Normal 2 12 2 4" xfId="388" xr:uid="{45960005-5979-4172-B2BC-863BE54DF0D3}"/>
    <cellStyle name="Normal 2 12 2 4 2" xfId="891" xr:uid="{0049094C-05F5-4DC0-8A99-395EF0EF5C76}"/>
    <cellStyle name="Normal 2 12 2 4 2 2" xfId="2396" xr:uid="{453F1767-9184-415A-9D9C-F176F5F54DBF}"/>
    <cellStyle name="Normal 2 12 2 4 3" xfId="1389" xr:uid="{A26823B2-0CF2-4FEE-9B23-47A6325E337E}"/>
    <cellStyle name="Normal 2 12 2 4 3 2" xfId="2894" xr:uid="{DE715B3D-FA8B-43FE-8C63-83063CC93A1F}"/>
    <cellStyle name="Normal 2 12 2 4 4" xfId="1899" xr:uid="{F715F87A-A53E-42D0-9AD2-F925CDB22131}"/>
    <cellStyle name="Normal 2 12 2 5" xfId="657" xr:uid="{C97A4A31-7A99-4FC9-935B-0A468832768B}"/>
    <cellStyle name="Normal 2 12 2 5 2" xfId="2162" xr:uid="{22551802-4835-44E0-A0D8-D9A80C156ADF}"/>
    <cellStyle name="Normal 2 12 2 6" xfId="1131" xr:uid="{02437F9D-EC3B-495B-9924-6F6D94698AE0}"/>
    <cellStyle name="Normal 2 12 2 6 2" xfId="2636" xr:uid="{4CE7D95B-4C6B-4CE0-A9AA-18E7CB048315}"/>
    <cellStyle name="Normal 2 12 2 7" xfId="1647" xr:uid="{B8084054-A4A0-4D86-882C-49C71FF6C9CB}"/>
    <cellStyle name="Normal 2 12 3" xfId="199" xr:uid="{AD620EE5-1FE4-4B5D-BB17-B06E06A0BB41}"/>
    <cellStyle name="Normal 2 12 3 2" xfId="442" xr:uid="{8D754476-DFC1-4F0C-B36C-85B661DE1DA8}"/>
    <cellStyle name="Normal 2 12 3 2 2" xfId="943" xr:uid="{5088D117-0B7D-4AF0-85EA-ACE931266F08}"/>
    <cellStyle name="Normal 2 12 3 2 2 2" xfId="2448" xr:uid="{23137803-AE59-431A-9207-369836E2D2EE}"/>
    <cellStyle name="Normal 2 12 3 2 3" xfId="1441" xr:uid="{5EFCCBBE-5AD6-4BE6-8464-BB84C4AA16CB}"/>
    <cellStyle name="Normal 2 12 3 2 3 2" xfId="2946" xr:uid="{EA252BBC-B64C-44F3-A541-9E45AF080C6D}"/>
    <cellStyle name="Normal 2 12 3 2 4" xfId="1951" xr:uid="{440AC9D7-EB4C-47BB-A849-35F0B02D8F17}"/>
    <cellStyle name="Normal 2 12 3 3" xfId="703" xr:uid="{7C64FDA2-9B87-4DC8-9026-88BBFEEF3EB9}"/>
    <cellStyle name="Normal 2 12 3 3 2" xfId="2208" xr:uid="{9037251E-83B1-4523-B3BA-1C97169A9807}"/>
    <cellStyle name="Normal 2 12 3 4" xfId="1201" xr:uid="{08091109-97E8-4BBE-8D0C-A678F6C32ACB}"/>
    <cellStyle name="Normal 2 12 3 4 2" xfId="2706" xr:uid="{6F6C525C-1DA0-4060-BC66-A6B8064A3768}"/>
    <cellStyle name="Normal 2 12 3 5" xfId="1693" xr:uid="{65F0AD48-8016-4E96-8A0A-5C8639DAD339}"/>
    <cellStyle name="Normal 2 12 4" xfId="275" xr:uid="{87B62CA9-DDEE-4CF7-9B57-13537746F80F}"/>
    <cellStyle name="Normal 2 12 4 2" xfId="519" xr:uid="{8F4AC0AC-8EAD-4F6B-8A2E-0381FBF98286}"/>
    <cellStyle name="Normal 2 12 4 2 2" xfId="1020" xr:uid="{E6DA4F37-B981-4EF0-B1C3-A4609AAAB1F5}"/>
    <cellStyle name="Normal 2 12 4 2 2 2" xfId="2525" xr:uid="{51C3D9D8-E2B1-4BB5-A729-9EFEF8A64B4F}"/>
    <cellStyle name="Normal 2 12 4 2 3" xfId="1518" xr:uid="{5F35454E-4154-494C-9703-FA9BF0E778EB}"/>
    <cellStyle name="Normal 2 12 4 2 3 2" xfId="3023" xr:uid="{A833F2C6-7065-461B-A510-EB0E0DF6D1F3}"/>
    <cellStyle name="Normal 2 12 4 2 4" xfId="2028" xr:uid="{1CF23AEB-C908-4132-A015-B01F00F9A647}"/>
    <cellStyle name="Normal 2 12 4 3" xfId="780" xr:uid="{F6EBB33E-862F-4D8C-BE90-D4701D3DE276}"/>
    <cellStyle name="Normal 2 12 4 3 2" xfId="2285" xr:uid="{8E79589D-1910-4CBB-AAD4-6641B55FCE3C}"/>
    <cellStyle name="Normal 2 12 4 4" xfId="1278" xr:uid="{5D77274A-BA4A-4C3D-8144-20F4ED4BA085}"/>
    <cellStyle name="Normal 2 12 4 4 2" xfId="2783" xr:uid="{35AB1521-73AA-4678-A004-5A38CD610A45}"/>
    <cellStyle name="Normal 2 12 4 5" xfId="1770" xr:uid="{EEE11541-4ECF-4249-A9D6-715A5D054ADB}"/>
    <cellStyle name="Normal 2 12 5" xfId="353" xr:uid="{9D12CEFF-D286-4626-A203-835AECE6ACD3}"/>
    <cellStyle name="Normal 2 12 5 2" xfId="856" xr:uid="{4120B139-3830-4EB3-B1D6-BDB1F77FF2DB}"/>
    <cellStyle name="Normal 2 12 5 2 2" xfId="2361" xr:uid="{11082ED9-CC8F-48AC-9D3D-275791E98ABA}"/>
    <cellStyle name="Normal 2 12 5 3" xfId="1354" xr:uid="{D5DD40CF-368F-49A6-B98D-D2624615E194}"/>
    <cellStyle name="Normal 2 12 5 3 2" xfId="2859" xr:uid="{14A1FBC7-3CB0-4931-9BD0-7B6D8A49033F}"/>
    <cellStyle name="Normal 2 12 5 4" xfId="1864" xr:uid="{FBF00F22-6501-4410-BB88-A0E6A35AB89F}"/>
    <cellStyle name="Normal 2 12 6" xfId="622" xr:uid="{BFAEE15B-B972-4F43-93BB-963997DC7D97}"/>
    <cellStyle name="Normal 2 12 6 2" xfId="2127" xr:uid="{A5FAF7ED-1F34-4D4B-8D93-76A200C0CBF3}"/>
    <cellStyle name="Normal 2 12 7" xfId="1096" xr:uid="{14CDCBF1-3A0B-4FBB-ADDA-3F51C1C82C21}"/>
    <cellStyle name="Normal 2 12 7 2" xfId="2601" xr:uid="{A1069CAA-C89B-4D9D-B478-EBDBB7CE1487}"/>
    <cellStyle name="Normal 2 12 8" xfId="1612" xr:uid="{B6DACDB8-DF6F-4575-B74C-3B50218B8CEE}"/>
    <cellStyle name="Normal 2 13" xfId="44" xr:uid="{00000000-0005-0000-0000-00002A000000}"/>
    <cellStyle name="Normal 2 13 2" xfId="79" xr:uid="{00000000-0005-0000-0000-00002B000000}"/>
    <cellStyle name="Normal 2 13 2 2" xfId="235" xr:uid="{2C9FB3D1-35B4-4543-939A-4AF574FCA181}"/>
    <cellStyle name="Normal 2 13 2 2 2" xfId="478" xr:uid="{C981718D-D54E-486F-97BD-C243C3D8BD9E}"/>
    <cellStyle name="Normal 2 13 2 2 2 2" xfId="979" xr:uid="{36239D80-7E28-42D9-91D6-5AD828FCD1CC}"/>
    <cellStyle name="Normal 2 13 2 2 2 2 2" xfId="2484" xr:uid="{2947A2BF-C52F-405B-9187-2D76A37AF688}"/>
    <cellStyle name="Normal 2 13 2 2 2 3" xfId="1477" xr:uid="{17EB0F6C-22E4-45AD-A668-10440048FDD6}"/>
    <cellStyle name="Normal 2 13 2 2 2 3 2" xfId="2982" xr:uid="{7FEF62AD-90C8-40A5-9C8F-0A36AD4C154B}"/>
    <cellStyle name="Normal 2 13 2 2 2 4" xfId="1987" xr:uid="{867AF147-EF02-433D-84A5-09305DD9AE52}"/>
    <cellStyle name="Normal 2 13 2 2 3" xfId="739" xr:uid="{4F909AC7-EFB5-45C7-8D86-0AA13B56AE19}"/>
    <cellStyle name="Normal 2 13 2 2 3 2" xfId="2244" xr:uid="{FADC884C-E039-4FF3-8BF0-2F5C1583FB1F}"/>
    <cellStyle name="Normal 2 13 2 2 4" xfId="1237" xr:uid="{CC9896A5-D3E9-4F8E-B2B9-2C1914BE7A34}"/>
    <cellStyle name="Normal 2 13 2 2 4 2" xfId="2742" xr:uid="{61FB9E90-F956-4FEE-81E5-6DC8D57857D8}"/>
    <cellStyle name="Normal 2 13 2 2 5" xfId="1729" xr:uid="{876FD87B-3518-4A19-803D-7CF37C01B4D0}"/>
    <cellStyle name="Normal 2 13 2 3" xfId="311" xr:uid="{BA1472B8-84CE-4097-8DAD-CA9574E20AF9}"/>
    <cellStyle name="Normal 2 13 2 3 2" xfId="555" xr:uid="{40A1C33C-0970-4C0E-B98B-707EEB257B05}"/>
    <cellStyle name="Normal 2 13 2 3 2 2" xfId="1056" xr:uid="{2D585E67-C8D4-4E69-AC8B-C2F6C733285C}"/>
    <cellStyle name="Normal 2 13 2 3 2 2 2" xfId="2561" xr:uid="{3E55A65B-B1B0-447F-ADED-B18F1E968BA9}"/>
    <cellStyle name="Normal 2 13 2 3 2 3" xfId="1554" xr:uid="{678FB3F9-1AAA-4B0D-856B-8C7BFCF944F8}"/>
    <cellStyle name="Normal 2 13 2 3 2 3 2" xfId="3059" xr:uid="{93B6EA67-E7E0-4DF7-BF4C-5236032BF854}"/>
    <cellStyle name="Normal 2 13 2 3 2 4" xfId="2064" xr:uid="{C976B1B9-D337-4AD3-AF77-6B19FB14736A}"/>
    <cellStyle name="Normal 2 13 2 3 3" xfId="816" xr:uid="{7A81855A-9A26-4946-9ECA-9A7186D1B204}"/>
    <cellStyle name="Normal 2 13 2 3 3 2" xfId="2321" xr:uid="{5EB5DC99-8956-4528-81B7-551439617848}"/>
    <cellStyle name="Normal 2 13 2 3 4" xfId="1314" xr:uid="{D091AA31-502C-4685-A99E-591B456FC960}"/>
    <cellStyle name="Normal 2 13 2 3 4 2" xfId="2819" xr:uid="{024B1314-7E01-411D-901E-5CC3D4F0D7D7}"/>
    <cellStyle name="Normal 2 13 2 3 5" xfId="1806" xr:uid="{132405CF-AE55-4C99-91DB-55E1050D8C1A}"/>
    <cellStyle name="Normal 2 13 2 4" xfId="389" xr:uid="{FF2B527C-2E98-4200-86C1-D2ED45D906EF}"/>
    <cellStyle name="Normal 2 13 2 4 2" xfId="892" xr:uid="{C2C819EC-AEE3-4685-8DE3-B27B056401EF}"/>
    <cellStyle name="Normal 2 13 2 4 2 2" xfId="2397" xr:uid="{BB97F433-01CC-4A5F-B5A8-3A1601476005}"/>
    <cellStyle name="Normal 2 13 2 4 3" xfId="1390" xr:uid="{EA724AE8-66E1-4B32-BC27-0E133C648605}"/>
    <cellStyle name="Normal 2 13 2 4 3 2" xfId="2895" xr:uid="{E4EF3F19-AF40-45F8-9BAD-E9FB95AE77D1}"/>
    <cellStyle name="Normal 2 13 2 4 4" xfId="1900" xr:uid="{13A573A0-8F83-4312-8243-BF6FFA955958}"/>
    <cellStyle name="Normal 2 13 2 5" xfId="658" xr:uid="{DCA65E62-796F-4FBA-8353-C850ED91537E}"/>
    <cellStyle name="Normal 2 13 2 5 2" xfId="2163" xr:uid="{AA7D3373-B51A-4ECE-96CF-6476E05A3515}"/>
    <cellStyle name="Normal 2 13 2 6" xfId="1132" xr:uid="{738186F9-C9E8-4088-85E1-C8223E4E6C0E}"/>
    <cellStyle name="Normal 2 13 2 6 2" xfId="2637" xr:uid="{A0A6D6AE-DD7A-4881-B17E-B9E8AAA5308F}"/>
    <cellStyle name="Normal 2 13 2 7" xfId="1648" xr:uid="{FF86AB0F-7895-4CEB-9B21-06B2370F505A}"/>
    <cellStyle name="Normal 2 13 3" xfId="200" xr:uid="{B0E42E6B-5010-4E74-8DEB-56B16D85ACE8}"/>
    <cellStyle name="Normal 2 13 3 2" xfId="443" xr:uid="{8CA16633-3BAB-4C42-B912-7131D321601E}"/>
    <cellStyle name="Normal 2 13 3 2 2" xfId="944" xr:uid="{1DCB54D6-4C0F-49DA-84F3-46BCBF495A64}"/>
    <cellStyle name="Normal 2 13 3 2 2 2" xfId="2449" xr:uid="{FE800C61-5E6A-4574-AE53-59F921FCCA2F}"/>
    <cellStyle name="Normal 2 13 3 2 3" xfId="1442" xr:uid="{1575E93F-27C3-4C9E-A744-8CE6C32FBF49}"/>
    <cellStyle name="Normal 2 13 3 2 3 2" xfId="2947" xr:uid="{D45381D5-400F-4B07-9E68-A7D58FCD6E04}"/>
    <cellStyle name="Normal 2 13 3 2 4" xfId="1952" xr:uid="{A1023113-9F2E-4EDD-8B60-42253CC00004}"/>
    <cellStyle name="Normal 2 13 3 3" xfId="704" xr:uid="{40C4960A-C5C8-402A-B4E8-542A357A61A3}"/>
    <cellStyle name="Normal 2 13 3 3 2" xfId="2209" xr:uid="{54A26B67-AD9E-466F-8795-10EADEB8ED23}"/>
    <cellStyle name="Normal 2 13 3 4" xfId="1202" xr:uid="{66372EBE-581A-436A-B748-07241E35BA85}"/>
    <cellStyle name="Normal 2 13 3 4 2" xfId="2707" xr:uid="{BCEF41B2-97B0-42F7-91D7-CB49B0C3238F}"/>
    <cellStyle name="Normal 2 13 3 5" xfId="1694" xr:uid="{5B57E297-FA22-4EF5-9864-575BC7E2919C}"/>
    <cellStyle name="Normal 2 13 4" xfId="276" xr:uid="{AC87F30B-2279-4BD0-8029-8BC0479F00C0}"/>
    <cellStyle name="Normal 2 13 4 2" xfId="520" xr:uid="{6E847B68-4A0C-4E8F-B637-726E277D8288}"/>
    <cellStyle name="Normal 2 13 4 2 2" xfId="1021" xr:uid="{232D2B19-91BA-4B06-B13D-33BE46920C57}"/>
    <cellStyle name="Normal 2 13 4 2 2 2" xfId="2526" xr:uid="{DEF5AD8D-D03E-4939-A32C-D88EE9B5B8C1}"/>
    <cellStyle name="Normal 2 13 4 2 3" xfId="1519" xr:uid="{C80F9678-487D-4667-867F-5294907AF5E0}"/>
    <cellStyle name="Normal 2 13 4 2 3 2" xfId="3024" xr:uid="{2715D06E-618E-4EAB-8869-9DDA0C63A128}"/>
    <cellStyle name="Normal 2 13 4 2 4" xfId="2029" xr:uid="{A3B65C80-8C43-4724-9387-82EB9764A9A1}"/>
    <cellStyle name="Normal 2 13 4 3" xfId="781" xr:uid="{AF2EC0B0-EA20-4177-80A9-8E0B0F70DEA2}"/>
    <cellStyle name="Normal 2 13 4 3 2" xfId="2286" xr:uid="{A78D2B76-0D64-4E51-94B5-1AA39FDB0A80}"/>
    <cellStyle name="Normal 2 13 4 4" xfId="1279" xr:uid="{475026A5-EA04-423D-B7F0-7111E3E2EE35}"/>
    <cellStyle name="Normal 2 13 4 4 2" xfId="2784" xr:uid="{E4A88C1D-3E43-4E43-8F54-D386785972B6}"/>
    <cellStyle name="Normal 2 13 4 5" xfId="1771" xr:uid="{7CCA409F-97DB-4829-A20E-4732288517D3}"/>
    <cellStyle name="Normal 2 13 5" xfId="354" xr:uid="{7A577F77-A7E4-48BF-A9B4-07AC319E45B3}"/>
    <cellStyle name="Normal 2 13 5 2" xfId="857" xr:uid="{D54F1F67-B4E8-4CA8-9968-88C35EFAC80A}"/>
    <cellStyle name="Normal 2 13 5 2 2" xfId="2362" xr:uid="{E49D2879-2415-46A0-881A-324792EF8AC7}"/>
    <cellStyle name="Normal 2 13 5 3" xfId="1355" xr:uid="{F9694535-10CB-4518-8ADE-D39808BBE307}"/>
    <cellStyle name="Normal 2 13 5 3 2" xfId="2860" xr:uid="{B2B15776-0728-4486-A5D7-8CA9C599DC00}"/>
    <cellStyle name="Normal 2 13 5 4" xfId="1865" xr:uid="{C03D5EF8-F215-43A9-8DC3-4F52DB201190}"/>
    <cellStyle name="Normal 2 13 6" xfId="623" xr:uid="{04BCAF37-B7DD-4A18-B2A2-E76CAB95AFD3}"/>
    <cellStyle name="Normal 2 13 6 2" xfId="2128" xr:uid="{5DC192C7-77ED-4128-81C5-3F22E2883E16}"/>
    <cellStyle name="Normal 2 13 7" xfId="1097" xr:uid="{CB41C5DF-593A-4A2D-B953-0C544CFDF2E4}"/>
    <cellStyle name="Normal 2 13 7 2" xfId="2602" xr:uid="{CF57F716-DE0D-49FE-8842-D0E7B32762C2}"/>
    <cellStyle name="Normal 2 13 8" xfId="1613" xr:uid="{7C8A7302-6CA7-4627-83D3-939A71B7429D}"/>
    <cellStyle name="Normal 2 14" xfId="45" xr:uid="{00000000-0005-0000-0000-00002C000000}"/>
    <cellStyle name="Normal 2 14 2" xfId="80" xr:uid="{00000000-0005-0000-0000-00002D000000}"/>
    <cellStyle name="Normal 2 14 2 2" xfId="236" xr:uid="{926CD5ED-902D-41CD-AFC4-AD25ED0A428B}"/>
    <cellStyle name="Normal 2 14 2 2 2" xfId="479" xr:uid="{93D07BDF-B9CC-4FB6-A4E4-F4C9C1A31B2C}"/>
    <cellStyle name="Normal 2 14 2 2 2 2" xfId="980" xr:uid="{C4F85A82-B7EC-4248-9A58-DB1D11A40D51}"/>
    <cellStyle name="Normal 2 14 2 2 2 2 2" xfId="2485" xr:uid="{2D1D7012-38A4-4D3D-A640-F4375FA87285}"/>
    <cellStyle name="Normal 2 14 2 2 2 3" xfId="1478" xr:uid="{612A6C10-E1F0-4530-8257-88CFE5CDDCE7}"/>
    <cellStyle name="Normal 2 14 2 2 2 3 2" xfId="2983" xr:uid="{BEF219DD-F706-4BFF-AAD4-DA7D94B5E1DB}"/>
    <cellStyle name="Normal 2 14 2 2 2 4" xfId="1988" xr:uid="{95E23D1D-9440-4FD8-87CE-F71EF1050E27}"/>
    <cellStyle name="Normal 2 14 2 2 3" xfId="740" xr:uid="{46EA531F-20F1-4F4B-AE4E-192A11E975B5}"/>
    <cellStyle name="Normal 2 14 2 2 3 2" xfId="2245" xr:uid="{6FDDD1D5-4CA5-4EFC-8019-C3F93F0A6F92}"/>
    <cellStyle name="Normal 2 14 2 2 4" xfId="1238" xr:uid="{63EFCC58-30CE-4B45-B7D1-0CD0581F7235}"/>
    <cellStyle name="Normal 2 14 2 2 4 2" xfId="2743" xr:uid="{46E2D1CD-68E6-48CE-874E-2B0FF606D033}"/>
    <cellStyle name="Normal 2 14 2 2 5" xfId="1730" xr:uid="{BB3A0877-8491-4947-ACF7-EEA7D8F20362}"/>
    <cellStyle name="Normal 2 14 2 3" xfId="312" xr:uid="{2F4CB264-2C99-4812-A334-87875D5D638E}"/>
    <cellStyle name="Normal 2 14 2 3 2" xfId="556" xr:uid="{75723B6E-8EFE-4A97-BA03-0ED40A4A6B18}"/>
    <cellStyle name="Normal 2 14 2 3 2 2" xfId="1057" xr:uid="{CF4F62D3-8C7C-4527-B56D-A0B8677B2184}"/>
    <cellStyle name="Normal 2 14 2 3 2 2 2" xfId="2562" xr:uid="{E330FAA1-0372-404F-96CC-4766A4AD1A24}"/>
    <cellStyle name="Normal 2 14 2 3 2 3" xfId="1555" xr:uid="{99F02FB9-89F8-46EE-B44F-2C5EBA78E7D7}"/>
    <cellStyle name="Normal 2 14 2 3 2 3 2" xfId="3060" xr:uid="{0249CBC7-A737-4400-A838-B1966CF83CC3}"/>
    <cellStyle name="Normal 2 14 2 3 2 4" xfId="2065" xr:uid="{58051E60-2954-4484-9DA9-729C3A1C18AF}"/>
    <cellStyle name="Normal 2 14 2 3 3" xfId="817" xr:uid="{85945FA8-A9C1-4808-B132-6DC079A8E421}"/>
    <cellStyle name="Normal 2 14 2 3 3 2" xfId="2322" xr:uid="{BEE8F943-9492-42B4-B7BA-BE38965959C2}"/>
    <cellStyle name="Normal 2 14 2 3 4" xfId="1315" xr:uid="{8EF44A89-46B0-43BD-8E3B-55F58E40B5A5}"/>
    <cellStyle name="Normal 2 14 2 3 4 2" xfId="2820" xr:uid="{0D3A1CC7-69AF-477A-A0C4-3A731DA5D744}"/>
    <cellStyle name="Normal 2 14 2 3 5" xfId="1807" xr:uid="{CC3236F3-4C21-4D58-AD4F-A2CE3343136E}"/>
    <cellStyle name="Normal 2 14 2 4" xfId="390" xr:uid="{F12DE434-FDE4-4491-8983-68DB64496284}"/>
    <cellStyle name="Normal 2 14 2 4 2" xfId="893" xr:uid="{DFFE1ACA-1C40-458C-BF7C-A110670F56EB}"/>
    <cellStyle name="Normal 2 14 2 4 2 2" xfId="2398" xr:uid="{73D91371-1A23-49FE-9906-7D1E3FF59E8E}"/>
    <cellStyle name="Normal 2 14 2 4 3" xfId="1391" xr:uid="{3F3BE84B-7D37-4861-AC25-BCE3429B07B1}"/>
    <cellStyle name="Normal 2 14 2 4 3 2" xfId="2896" xr:uid="{4D0C16F6-4DAA-478A-9C24-D476AAB16222}"/>
    <cellStyle name="Normal 2 14 2 4 4" xfId="1901" xr:uid="{24579C09-2DE1-4FD2-BA20-81FB10242D56}"/>
    <cellStyle name="Normal 2 14 2 5" xfId="659" xr:uid="{4D8A9866-2912-4834-A084-F10ABF26561A}"/>
    <cellStyle name="Normal 2 14 2 5 2" xfId="2164" xr:uid="{FCCE150E-8501-4252-AB4B-E02FF09A10D9}"/>
    <cellStyle name="Normal 2 14 2 6" xfId="1133" xr:uid="{11811029-1550-4EF5-86FA-DCA0089C8B51}"/>
    <cellStyle name="Normal 2 14 2 6 2" xfId="2638" xr:uid="{39CCEC96-6A4B-4B18-BA84-769A93863754}"/>
    <cellStyle name="Normal 2 14 2 7" xfId="1649" xr:uid="{44522AA4-21D2-4AFE-BE90-E6CA98EF80D6}"/>
    <cellStyle name="Normal 2 14 3" xfId="201" xr:uid="{D7EBDAB5-BB29-401D-9A1D-7EAF71A4DE3D}"/>
    <cellStyle name="Normal 2 14 3 2" xfId="444" xr:uid="{002AE347-28F4-42F6-B5F9-3487B834E1E0}"/>
    <cellStyle name="Normal 2 14 3 2 2" xfId="945" xr:uid="{97AF5B7C-86EE-4476-B3A7-449A8C8CFBC8}"/>
    <cellStyle name="Normal 2 14 3 2 2 2" xfId="2450" xr:uid="{FBA8BF09-7B8F-43D1-A46B-3FEF83AF30A6}"/>
    <cellStyle name="Normal 2 14 3 2 3" xfId="1443" xr:uid="{9BB215B6-0E88-4AF8-B154-1F7A544612CB}"/>
    <cellStyle name="Normal 2 14 3 2 3 2" xfId="2948" xr:uid="{2F2CC083-2058-4623-B109-AC50C15BCF84}"/>
    <cellStyle name="Normal 2 14 3 2 4" xfId="1953" xr:uid="{E905817E-89A1-4287-9AED-97083E00B650}"/>
    <cellStyle name="Normal 2 14 3 3" xfId="705" xr:uid="{729DABEA-D564-4D68-83FF-62EB5C22E5FC}"/>
    <cellStyle name="Normal 2 14 3 3 2" xfId="2210" xr:uid="{6BC8B789-8205-4ED8-BEA2-DDEC15B0261F}"/>
    <cellStyle name="Normal 2 14 3 4" xfId="1203" xr:uid="{0EDA537A-DDEF-492F-9F05-BE5DCB73D839}"/>
    <cellStyle name="Normal 2 14 3 4 2" xfId="2708" xr:uid="{23D4BC5E-825F-471F-B80F-8C165920AEBD}"/>
    <cellStyle name="Normal 2 14 3 5" xfId="1695" xr:uid="{ECC5DB7B-521B-4F03-AC6B-0802252B2EB9}"/>
    <cellStyle name="Normal 2 14 4" xfId="277" xr:uid="{003BC5B5-B2CB-4FAE-AD15-DDADEA92011D}"/>
    <cellStyle name="Normal 2 14 4 2" xfId="521" xr:uid="{28D12491-F9B8-4BF9-B5F1-644100B6FA49}"/>
    <cellStyle name="Normal 2 14 4 2 2" xfId="1022" xr:uid="{026A9F37-C7D2-412E-9BB0-8BFD0FDAEBC8}"/>
    <cellStyle name="Normal 2 14 4 2 2 2" xfId="2527" xr:uid="{98A09853-D143-43A8-ACA9-AFEEEB3D0C32}"/>
    <cellStyle name="Normal 2 14 4 2 3" xfId="1520" xr:uid="{E849655F-EAEE-43D9-B49F-D44FE8566524}"/>
    <cellStyle name="Normal 2 14 4 2 3 2" xfId="3025" xr:uid="{F96AF0BD-E27F-468A-A900-659C2CBC36F8}"/>
    <cellStyle name="Normal 2 14 4 2 4" xfId="2030" xr:uid="{3FBEB34D-0219-47D7-B3E0-065CC87DA98B}"/>
    <cellStyle name="Normal 2 14 4 3" xfId="782" xr:uid="{46E29840-F6FD-4BAA-A3C3-A0626F7F8151}"/>
    <cellStyle name="Normal 2 14 4 3 2" xfId="2287" xr:uid="{79AB5062-3915-45BC-94CD-0D8FAD66EF52}"/>
    <cellStyle name="Normal 2 14 4 4" xfId="1280" xr:uid="{F8631F29-ACDD-4B9D-8922-322DFE0781AD}"/>
    <cellStyle name="Normal 2 14 4 4 2" xfId="2785" xr:uid="{2CAABDA3-194C-479A-9BFC-5641A6220142}"/>
    <cellStyle name="Normal 2 14 4 5" xfId="1772" xr:uid="{BA63AF42-6087-470B-9943-311A6AC68A68}"/>
    <cellStyle name="Normal 2 14 5" xfId="355" xr:uid="{2CF2E16E-0443-4F7B-8945-6EE24FA19C7A}"/>
    <cellStyle name="Normal 2 14 5 2" xfId="858" xr:uid="{328A07E0-E416-459A-A324-D95C8214951A}"/>
    <cellStyle name="Normal 2 14 5 2 2" xfId="2363" xr:uid="{944C05E1-5A82-4D24-97DE-218F37102667}"/>
    <cellStyle name="Normal 2 14 5 3" xfId="1356" xr:uid="{3DC2B8FD-B2EF-44D0-BE86-307B98D9A764}"/>
    <cellStyle name="Normal 2 14 5 3 2" xfId="2861" xr:uid="{A9874E20-8AF1-4436-9CFC-97BF2886E9F9}"/>
    <cellStyle name="Normal 2 14 5 4" xfId="1866" xr:uid="{39D1702B-AF68-4ABA-97FF-38A4D5CC0C4B}"/>
    <cellStyle name="Normal 2 14 6" xfId="624" xr:uid="{5057EA03-F080-4537-A6EE-31184110BFFA}"/>
    <cellStyle name="Normal 2 14 6 2" xfId="2129" xr:uid="{B0DEF97C-2E08-4504-AC36-D68E3B0BA5CB}"/>
    <cellStyle name="Normal 2 14 7" xfId="1098" xr:uid="{EA8BAC63-C9A6-4676-82E6-166E93268EE6}"/>
    <cellStyle name="Normal 2 14 7 2" xfId="2603" xr:uid="{FBE4294A-C35D-42FC-AF64-2D185D076B64}"/>
    <cellStyle name="Normal 2 14 8" xfId="1614" xr:uid="{4197D104-F0AB-412E-B6E0-CA97ABE5E810}"/>
    <cellStyle name="Normal 2 15" xfId="46" xr:uid="{00000000-0005-0000-0000-00002E000000}"/>
    <cellStyle name="Normal 2 15 2" xfId="81" xr:uid="{00000000-0005-0000-0000-00002F000000}"/>
    <cellStyle name="Normal 2 15 2 2" xfId="237" xr:uid="{82A67FC3-AFF9-437E-A9CC-E363B15A8CF2}"/>
    <cellStyle name="Normal 2 15 2 2 2" xfId="480" xr:uid="{8B5AF261-ECE5-4CB2-9D70-8F0B697E0D90}"/>
    <cellStyle name="Normal 2 15 2 2 2 2" xfId="981" xr:uid="{6903DD81-AAED-4391-9EF5-2E4774765B3D}"/>
    <cellStyle name="Normal 2 15 2 2 2 2 2" xfId="2486" xr:uid="{033C5DDA-3091-4135-B32D-5B105E8B5BCB}"/>
    <cellStyle name="Normal 2 15 2 2 2 3" xfId="1479" xr:uid="{68058A8C-ECDF-4164-9504-BE87E35CD339}"/>
    <cellStyle name="Normal 2 15 2 2 2 3 2" xfId="2984" xr:uid="{67692CDF-FD48-4476-A95F-8C6F21360D86}"/>
    <cellStyle name="Normal 2 15 2 2 2 4" xfId="1989" xr:uid="{7D189A07-10AC-4CB6-A51C-97C0E0CA61D5}"/>
    <cellStyle name="Normal 2 15 2 2 3" xfId="741" xr:uid="{CB8C6306-07EB-4160-8A20-816FD0B99443}"/>
    <cellStyle name="Normal 2 15 2 2 3 2" xfId="2246" xr:uid="{9D5D3C2A-0ED8-4033-942F-D78BE2C8058F}"/>
    <cellStyle name="Normal 2 15 2 2 4" xfId="1239" xr:uid="{E9B5F6D4-DEE6-4CE3-BD7F-9B41A8A28934}"/>
    <cellStyle name="Normal 2 15 2 2 4 2" xfId="2744" xr:uid="{9F172874-70AD-4DDA-A161-FD7DE9D4C8F1}"/>
    <cellStyle name="Normal 2 15 2 2 5" xfId="1731" xr:uid="{2B2F06D6-5ABB-4A77-96DA-EFD652B26C87}"/>
    <cellStyle name="Normal 2 15 2 3" xfId="313" xr:uid="{610B9614-0ED4-4EE5-A7BE-6C104B8F8EF9}"/>
    <cellStyle name="Normal 2 15 2 3 2" xfId="557" xr:uid="{A302B0D3-11A4-4B50-B98C-625A46C36904}"/>
    <cellStyle name="Normal 2 15 2 3 2 2" xfId="1058" xr:uid="{C68552CA-D4C0-4E00-A13A-F5E26E907EAB}"/>
    <cellStyle name="Normal 2 15 2 3 2 2 2" xfId="2563" xr:uid="{5B5BE305-E651-4461-A980-F13088BDAF7D}"/>
    <cellStyle name="Normal 2 15 2 3 2 3" xfId="1556" xr:uid="{361EED10-A9AE-4683-B79D-1AF5A1E0A77E}"/>
    <cellStyle name="Normal 2 15 2 3 2 3 2" xfId="3061" xr:uid="{415CF276-FBEC-4A56-B439-20F65EB62128}"/>
    <cellStyle name="Normal 2 15 2 3 2 4" xfId="2066" xr:uid="{9815D90A-DBA0-44F7-B8A8-28D0BEC9BAC0}"/>
    <cellStyle name="Normal 2 15 2 3 3" xfId="818" xr:uid="{FA4EDC12-73B4-479A-A049-22C7DD48961F}"/>
    <cellStyle name="Normal 2 15 2 3 3 2" xfId="2323" xr:uid="{B6B9DDA3-B8A4-4F2C-954F-C43620730207}"/>
    <cellStyle name="Normal 2 15 2 3 4" xfId="1316" xr:uid="{B13DDB4A-1A48-4482-9C06-33C6072B5BCB}"/>
    <cellStyle name="Normal 2 15 2 3 4 2" xfId="2821" xr:uid="{0A858AD9-6BE9-4FB9-B068-2D43CB20E1D4}"/>
    <cellStyle name="Normal 2 15 2 3 5" xfId="1808" xr:uid="{06DFB169-DD99-4CC6-9D23-5D8976C0324D}"/>
    <cellStyle name="Normal 2 15 2 4" xfId="391" xr:uid="{DBEDAC98-F0A8-4EE7-9174-FF4BB14DD614}"/>
    <cellStyle name="Normal 2 15 2 4 2" xfId="894" xr:uid="{76071C08-FC7F-44F7-A249-D0EBA77B35F1}"/>
    <cellStyle name="Normal 2 15 2 4 2 2" xfId="2399" xr:uid="{C4406CB9-360E-4F15-8365-3291C7A6F65D}"/>
    <cellStyle name="Normal 2 15 2 4 3" xfId="1392" xr:uid="{A8AA37A2-B2A0-4429-A682-CED1B16D93AE}"/>
    <cellStyle name="Normal 2 15 2 4 3 2" xfId="2897" xr:uid="{42D2816E-BA35-4D11-AD0F-0B9253007CF9}"/>
    <cellStyle name="Normal 2 15 2 4 4" xfId="1902" xr:uid="{AEA7AA44-1B75-4539-A158-F5D46C861A36}"/>
    <cellStyle name="Normal 2 15 2 5" xfId="660" xr:uid="{C3DC1A9F-0AF8-4E78-B033-E5D8B5133D4B}"/>
    <cellStyle name="Normal 2 15 2 5 2" xfId="2165" xr:uid="{3DE6BB2A-FD17-43EB-A2A2-D6484EFCDD6E}"/>
    <cellStyle name="Normal 2 15 2 6" xfId="1134" xr:uid="{DDE6A2BE-27EF-4FE8-9498-375164FA19C1}"/>
    <cellStyle name="Normal 2 15 2 6 2" xfId="2639" xr:uid="{1A068935-397A-40D0-9965-459D7C55DCE0}"/>
    <cellStyle name="Normal 2 15 2 7" xfId="1650" xr:uid="{AA3306F9-5415-402E-B379-041DAD2EBABE}"/>
    <cellStyle name="Normal 2 15 3" xfId="202" xr:uid="{8719A346-5C39-4149-B34B-D0E4CF07AE70}"/>
    <cellStyle name="Normal 2 15 3 2" xfId="445" xr:uid="{1F397684-48D4-4A86-8B47-DFA97B710E8D}"/>
    <cellStyle name="Normal 2 15 3 2 2" xfId="946" xr:uid="{59C69DC7-B9E0-4F09-92DA-FE97F10FD71F}"/>
    <cellStyle name="Normal 2 15 3 2 2 2" xfId="2451" xr:uid="{93B71B53-D349-443F-951B-5D5DAB5BE49C}"/>
    <cellStyle name="Normal 2 15 3 2 3" xfId="1444" xr:uid="{EA06BF6F-5568-4F7A-8A3E-99E30EA12EF9}"/>
    <cellStyle name="Normal 2 15 3 2 3 2" xfId="2949" xr:uid="{7FE26CB7-FFD3-4D48-B210-9A31F9B4B37F}"/>
    <cellStyle name="Normal 2 15 3 2 4" xfId="1954" xr:uid="{C9196098-FDBD-40DE-A856-B7925A3DDA78}"/>
    <cellStyle name="Normal 2 15 3 3" xfId="706" xr:uid="{C17947F1-28B1-4618-839E-AB88CA6F02A7}"/>
    <cellStyle name="Normal 2 15 3 3 2" xfId="2211" xr:uid="{968AB2BA-9E48-4EA8-BB32-67B2C5AA9D4F}"/>
    <cellStyle name="Normal 2 15 3 4" xfId="1204" xr:uid="{18BEC7D8-A607-4226-BA08-63F61DC6195B}"/>
    <cellStyle name="Normal 2 15 3 4 2" xfId="2709" xr:uid="{43D02AB8-D8B6-42E8-9F75-07AA14F243D1}"/>
    <cellStyle name="Normal 2 15 3 5" xfId="1696" xr:uid="{13EA4F31-E036-407D-AE61-69517C43F687}"/>
    <cellStyle name="Normal 2 15 4" xfId="278" xr:uid="{665DEDB8-D118-4776-8709-5C7DD2AD6848}"/>
    <cellStyle name="Normal 2 15 4 2" xfId="522" xr:uid="{38A6815F-B424-4C7A-93C4-A20664761E0D}"/>
    <cellStyle name="Normal 2 15 4 2 2" xfId="1023" xr:uid="{5D4B5519-4F75-46CE-AB46-A08AE1E20B9A}"/>
    <cellStyle name="Normal 2 15 4 2 2 2" xfId="2528" xr:uid="{A00C871C-7F5B-43D7-A3B1-C1F2AC4121F9}"/>
    <cellStyle name="Normal 2 15 4 2 3" xfId="1521" xr:uid="{670AC882-8194-4D06-B3F4-5821683F1075}"/>
    <cellStyle name="Normal 2 15 4 2 3 2" xfId="3026" xr:uid="{5983C373-F0E4-49F2-8D6B-6F77EB7ECF15}"/>
    <cellStyle name="Normal 2 15 4 2 4" xfId="2031" xr:uid="{261CB287-03C1-4B8A-8EA9-0C93E01F49AB}"/>
    <cellStyle name="Normal 2 15 4 3" xfId="783" xr:uid="{D0D2FF15-5436-4736-A011-3B6ED944EBAA}"/>
    <cellStyle name="Normal 2 15 4 3 2" xfId="2288" xr:uid="{EA779317-3CBD-44CC-B262-69C76A4A85D1}"/>
    <cellStyle name="Normal 2 15 4 4" xfId="1281" xr:uid="{DCA79A73-F13F-4B41-9761-DBA0152AA708}"/>
    <cellStyle name="Normal 2 15 4 4 2" xfId="2786" xr:uid="{45020B85-0FAE-473D-8377-FA21A489ED58}"/>
    <cellStyle name="Normal 2 15 4 5" xfId="1773" xr:uid="{80F95218-37E4-4BE7-82C3-307B6D09980D}"/>
    <cellStyle name="Normal 2 15 5" xfId="356" xr:uid="{B652E6BC-9AC7-473E-B074-5EBDAE26CC32}"/>
    <cellStyle name="Normal 2 15 5 2" xfId="859" xr:uid="{B8EDD8E2-A721-4486-98AA-F61412DBDEDF}"/>
    <cellStyle name="Normal 2 15 5 2 2" xfId="2364" xr:uid="{8DAC6C01-846A-4D3F-B4C2-36C17F2222BE}"/>
    <cellStyle name="Normal 2 15 5 3" xfId="1357" xr:uid="{72C1286F-8411-4E0B-BED4-88F563FF60BB}"/>
    <cellStyle name="Normal 2 15 5 3 2" xfId="2862" xr:uid="{8395E166-2F39-4A40-BCD1-22653F2918EC}"/>
    <cellStyle name="Normal 2 15 5 4" xfId="1867" xr:uid="{C70F7D3B-401B-4277-99A9-061F91578498}"/>
    <cellStyle name="Normal 2 15 6" xfId="625" xr:uid="{216CB3F9-C9CA-46A7-8025-6D508783B85F}"/>
    <cellStyle name="Normal 2 15 6 2" xfId="2130" xr:uid="{BD9E72A3-33BB-480B-A130-CD2ADDD35921}"/>
    <cellStyle name="Normal 2 15 7" xfId="1099" xr:uid="{350F146B-457E-4C43-80AF-9531733E5EC9}"/>
    <cellStyle name="Normal 2 15 7 2" xfId="2604" xr:uid="{C6620B92-9F85-4530-A461-CE186D9E4FBF}"/>
    <cellStyle name="Normal 2 15 8" xfId="1615" xr:uid="{F5E1283B-D799-4862-B6A4-9FE018D264D2}"/>
    <cellStyle name="Normal 2 16" xfId="47" xr:uid="{00000000-0005-0000-0000-000030000000}"/>
    <cellStyle name="Normal 2 16 2" xfId="82" xr:uid="{00000000-0005-0000-0000-000031000000}"/>
    <cellStyle name="Normal 2 16 2 2" xfId="238" xr:uid="{0B245E3D-C43F-4A05-993F-DD0060A5505E}"/>
    <cellStyle name="Normal 2 16 2 2 2" xfId="481" xr:uid="{37B2E71C-B9F9-4753-87D5-DB26ED8ECAF8}"/>
    <cellStyle name="Normal 2 16 2 2 2 2" xfId="982" xr:uid="{CC2BE6C4-173F-4B5E-99EE-FF24DEA47968}"/>
    <cellStyle name="Normal 2 16 2 2 2 2 2" xfId="2487" xr:uid="{0175A493-5BA2-4A66-8CE4-290279CAC3E7}"/>
    <cellStyle name="Normal 2 16 2 2 2 3" xfId="1480" xr:uid="{C69C30CC-E8FA-48EC-AA22-CD2B61522D0B}"/>
    <cellStyle name="Normal 2 16 2 2 2 3 2" xfId="2985" xr:uid="{534C6AE9-BD6D-4090-857B-16940EF09FA7}"/>
    <cellStyle name="Normal 2 16 2 2 2 4" xfId="1990" xr:uid="{512DB110-5115-431C-9417-D377E8AB0414}"/>
    <cellStyle name="Normal 2 16 2 2 3" xfId="742" xr:uid="{49180295-CAC7-46CB-8058-567FAF9EFFF7}"/>
    <cellStyle name="Normal 2 16 2 2 3 2" xfId="2247" xr:uid="{581AC466-842C-45C5-B255-C4831FD57655}"/>
    <cellStyle name="Normal 2 16 2 2 4" xfId="1240" xr:uid="{6AE90EE1-26C4-413F-8171-902F40725604}"/>
    <cellStyle name="Normal 2 16 2 2 4 2" xfId="2745" xr:uid="{339D4F53-B9F7-46F9-A114-9224BB5805D2}"/>
    <cellStyle name="Normal 2 16 2 2 5" xfId="1732" xr:uid="{8F89775B-23D8-4769-A298-1867026D07E6}"/>
    <cellStyle name="Normal 2 16 2 3" xfId="314" xr:uid="{6CF25512-DA20-4DB6-AE67-5090AE492447}"/>
    <cellStyle name="Normal 2 16 2 3 2" xfId="558" xr:uid="{8C7B1E77-D153-47C5-9EFD-96D3260DC3CB}"/>
    <cellStyle name="Normal 2 16 2 3 2 2" xfId="1059" xr:uid="{860930B3-BF69-4088-97A5-12443384A1EA}"/>
    <cellStyle name="Normal 2 16 2 3 2 2 2" xfId="2564" xr:uid="{F79E218A-BEE7-45BE-A522-7E0B49C27C52}"/>
    <cellStyle name="Normal 2 16 2 3 2 3" xfId="1557" xr:uid="{D477A861-6DAB-4BE2-912A-A6ECFAD50130}"/>
    <cellStyle name="Normal 2 16 2 3 2 3 2" xfId="3062" xr:uid="{4B9B9EBF-30CC-4358-8AF9-8FAA37BCF25E}"/>
    <cellStyle name="Normal 2 16 2 3 2 4" xfId="2067" xr:uid="{82A174D9-3EA2-43FD-8721-0B8A5669859D}"/>
    <cellStyle name="Normal 2 16 2 3 3" xfId="819" xr:uid="{E6F52F72-513C-4960-B511-AD1AF6C9A386}"/>
    <cellStyle name="Normal 2 16 2 3 3 2" xfId="2324" xr:uid="{499786FF-90CB-4500-A081-99A001057113}"/>
    <cellStyle name="Normal 2 16 2 3 4" xfId="1317" xr:uid="{AD9C8D61-7E2F-45EA-B2AD-E3C738E960CC}"/>
    <cellStyle name="Normal 2 16 2 3 4 2" xfId="2822" xr:uid="{3395AD14-2495-4F4A-9040-7853134C6ADF}"/>
    <cellStyle name="Normal 2 16 2 3 5" xfId="1809" xr:uid="{FB28D852-1C58-444A-964E-7EECE3D16626}"/>
    <cellStyle name="Normal 2 16 2 4" xfId="392" xr:uid="{21C6120F-0610-4B16-856F-1C517E267058}"/>
    <cellStyle name="Normal 2 16 2 4 2" xfId="895" xr:uid="{5B0AE92C-20E5-4795-8D1C-76FE8C9F6155}"/>
    <cellStyle name="Normal 2 16 2 4 2 2" xfId="2400" xr:uid="{2088E1F1-67FD-4D8D-9B97-B3AEBD72F67A}"/>
    <cellStyle name="Normal 2 16 2 4 3" xfId="1393" xr:uid="{F59B2432-B32F-4032-A0EF-EA05BE839F57}"/>
    <cellStyle name="Normal 2 16 2 4 3 2" xfId="2898" xr:uid="{6894B155-E8F3-4907-9099-195C1F0055A0}"/>
    <cellStyle name="Normal 2 16 2 4 4" xfId="1903" xr:uid="{4B1C4CE2-5DBD-4137-ACAD-A6529177141F}"/>
    <cellStyle name="Normal 2 16 2 5" xfId="661" xr:uid="{3F1ABC95-D1D4-49B1-8FC1-85101ABFFD6C}"/>
    <cellStyle name="Normal 2 16 2 5 2" xfId="2166" xr:uid="{C0D44597-A1CC-45D0-896F-DF04DDB0D084}"/>
    <cellStyle name="Normal 2 16 2 6" xfId="1135" xr:uid="{BD3AD20A-51FB-4C03-9236-F2D963420952}"/>
    <cellStyle name="Normal 2 16 2 6 2" xfId="2640" xr:uid="{DCD8B205-111C-4A1A-B659-9CB28CB91896}"/>
    <cellStyle name="Normal 2 16 2 7" xfId="1651" xr:uid="{24C6BE98-C153-4E53-9292-37D6ECD59380}"/>
    <cellStyle name="Normal 2 16 3" xfId="203" xr:uid="{567AE516-762C-4F6B-BE06-63C2A592F089}"/>
    <cellStyle name="Normal 2 16 3 2" xfId="446" xr:uid="{AEA75815-5AFF-4E3A-B083-D84E33FE483A}"/>
    <cellStyle name="Normal 2 16 3 2 2" xfId="947" xr:uid="{0754FCD6-FA87-44AF-B833-DAF34D15AD25}"/>
    <cellStyle name="Normal 2 16 3 2 2 2" xfId="2452" xr:uid="{F676B1C5-C3EA-410E-9A47-C640366A35AE}"/>
    <cellStyle name="Normal 2 16 3 2 3" xfId="1445" xr:uid="{A3DF60DC-9B36-4AEA-8D5B-DA819C2AEA38}"/>
    <cellStyle name="Normal 2 16 3 2 3 2" xfId="2950" xr:uid="{90987495-C1FF-45EF-B1A8-2A894203C043}"/>
    <cellStyle name="Normal 2 16 3 2 4" xfId="1955" xr:uid="{74CB32FB-24D1-483D-B50C-D1DA798B2802}"/>
    <cellStyle name="Normal 2 16 3 3" xfId="707" xr:uid="{B75CAB4C-EEC5-4708-9A58-E758E8A1FD1B}"/>
    <cellStyle name="Normal 2 16 3 3 2" xfId="2212" xr:uid="{BC761E07-26A0-4034-B48E-F444D5079F0E}"/>
    <cellStyle name="Normal 2 16 3 4" xfId="1205" xr:uid="{B5682222-248F-43A7-8B3D-56B1A116C335}"/>
    <cellStyle name="Normal 2 16 3 4 2" xfId="2710" xr:uid="{D46654E2-8394-4090-BFE7-E46E0E205581}"/>
    <cellStyle name="Normal 2 16 3 5" xfId="1697" xr:uid="{FC0A9A7C-2577-490D-B03D-AEBC539C1DA9}"/>
    <cellStyle name="Normal 2 16 4" xfId="279" xr:uid="{C35B844C-28BC-4E45-B4AC-0F65F8D70786}"/>
    <cellStyle name="Normal 2 16 4 2" xfId="523" xr:uid="{1AD18B05-B1EC-43B3-B02B-2E85093E833E}"/>
    <cellStyle name="Normal 2 16 4 2 2" xfId="1024" xr:uid="{B87D251E-DFFD-492A-B306-722A8D285214}"/>
    <cellStyle name="Normal 2 16 4 2 2 2" xfId="2529" xr:uid="{6F243726-AD57-49FB-99FE-0F590438A8CB}"/>
    <cellStyle name="Normal 2 16 4 2 3" xfId="1522" xr:uid="{418E3816-9779-4159-9E0B-30ACD89A6075}"/>
    <cellStyle name="Normal 2 16 4 2 3 2" xfId="3027" xr:uid="{4A672FF3-14CD-4117-867A-25AAB1756C8D}"/>
    <cellStyle name="Normal 2 16 4 2 4" xfId="2032" xr:uid="{3E4CAD06-B3AD-4678-A4AB-3A7CAFB98934}"/>
    <cellStyle name="Normal 2 16 4 3" xfId="784" xr:uid="{7350E97E-5317-4543-851C-6D9BCFBD93FD}"/>
    <cellStyle name="Normal 2 16 4 3 2" xfId="2289" xr:uid="{A59A62D6-0CE4-4551-94F9-889830D5ED5D}"/>
    <cellStyle name="Normal 2 16 4 4" xfId="1282" xr:uid="{E425A2A4-9A9C-4504-8A6B-0E232C78D89B}"/>
    <cellStyle name="Normal 2 16 4 4 2" xfId="2787" xr:uid="{59C15F2F-BFBD-4E91-8E79-7C687936D495}"/>
    <cellStyle name="Normal 2 16 4 5" xfId="1774" xr:uid="{2891806B-73A3-4886-B683-ECCA4EEF7CDF}"/>
    <cellStyle name="Normal 2 16 5" xfId="357" xr:uid="{BC418309-63D8-487F-9654-C105BC3E0141}"/>
    <cellStyle name="Normal 2 16 5 2" xfId="860" xr:uid="{742A3DF1-9556-4C26-BD86-17BABF8076B3}"/>
    <cellStyle name="Normal 2 16 5 2 2" xfId="2365" xr:uid="{D5D9A1A2-2F7A-48A1-942A-3D5C1B55C1FA}"/>
    <cellStyle name="Normal 2 16 5 3" xfId="1358" xr:uid="{CBF791B3-974F-40C7-99CF-7AA807F5CAC6}"/>
    <cellStyle name="Normal 2 16 5 3 2" xfId="2863" xr:uid="{7FC70AFA-7477-4A50-A084-4C6A35D8F33F}"/>
    <cellStyle name="Normal 2 16 5 4" xfId="1868" xr:uid="{5EC5E66F-B9A7-420A-9A0B-6C4640177BC0}"/>
    <cellStyle name="Normal 2 16 6" xfId="626" xr:uid="{164540BA-320A-4081-B1E0-77B6CCED2E20}"/>
    <cellStyle name="Normal 2 16 6 2" xfId="2131" xr:uid="{86BF58C1-EA66-4225-975F-9F38F92153B7}"/>
    <cellStyle name="Normal 2 16 7" xfId="1100" xr:uid="{82E8490E-EB4D-4AA2-AF8F-B95891B1DCAA}"/>
    <cellStyle name="Normal 2 16 7 2" xfId="2605" xr:uid="{C84F4A4B-923B-45FA-89CF-C7BF002C6F85}"/>
    <cellStyle name="Normal 2 16 8" xfId="1616" xr:uid="{118DB676-E402-4500-A2B0-92D9007342B4}"/>
    <cellStyle name="Normal 2 17" xfId="48" xr:uid="{00000000-0005-0000-0000-000032000000}"/>
    <cellStyle name="Normal 2 17 2" xfId="83" xr:uid="{00000000-0005-0000-0000-000033000000}"/>
    <cellStyle name="Normal 2 17 2 2" xfId="239" xr:uid="{8CFE0DEC-C91B-48FE-ACB9-FDCA3A4C4149}"/>
    <cellStyle name="Normal 2 17 2 2 2" xfId="482" xr:uid="{5397F13F-D9DD-4C92-AD14-1D0A0609269E}"/>
    <cellStyle name="Normal 2 17 2 2 2 2" xfId="983" xr:uid="{AC80D3A1-E37B-4C30-BBF5-A5A3BC098574}"/>
    <cellStyle name="Normal 2 17 2 2 2 2 2" xfId="2488" xr:uid="{ACC7A2C6-BDF9-4C01-88D5-F1302CC16544}"/>
    <cellStyle name="Normal 2 17 2 2 2 3" xfId="1481" xr:uid="{C33094E1-E881-4926-81D0-38DEB232ED8F}"/>
    <cellStyle name="Normal 2 17 2 2 2 3 2" xfId="2986" xr:uid="{9F5742C1-66BB-4EB7-9700-059D698F7295}"/>
    <cellStyle name="Normal 2 17 2 2 2 4" xfId="1991" xr:uid="{3E411879-F8A4-4D04-8F85-4A82D151CF06}"/>
    <cellStyle name="Normal 2 17 2 2 3" xfId="743" xr:uid="{1EA7DAAA-B17A-46ED-901E-ADD17A75C261}"/>
    <cellStyle name="Normal 2 17 2 2 3 2" xfId="2248" xr:uid="{8769EDF0-F858-4EA7-8928-6A1C2CCEAF91}"/>
    <cellStyle name="Normal 2 17 2 2 4" xfId="1241" xr:uid="{B16D4561-E222-434F-888B-F9C445593AFD}"/>
    <cellStyle name="Normal 2 17 2 2 4 2" xfId="2746" xr:uid="{97D2F15D-8F1B-4AB8-8427-3485D278CED2}"/>
    <cellStyle name="Normal 2 17 2 2 5" xfId="1733" xr:uid="{E4A182CC-D0B6-4B56-B6B2-7867C7296E94}"/>
    <cellStyle name="Normal 2 17 2 3" xfId="315" xr:uid="{381F3DEE-A8F1-4C4D-903B-89D5F5263692}"/>
    <cellStyle name="Normal 2 17 2 3 2" xfId="559" xr:uid="{3703249F-1566-4ABE-AB4A-6AE1BED2A37D}"/>
    <cellStyle name="Normal 2 17 2 3 2 2" xfId="1060" xr:uid="{BE53B7A3-2B6C-4034-9E24-C209606F8BB8}"/>
    <cellStyle name="Normal 2 17 2 3 2 2 2" xfId="2565" xr:uid="{11057026-E1A5-41F8-975E-B8EEB4C588F0}"/>
    <cellStyle name="Normal 2 17 2 3 2 3" xfId="1558" xr:uid="{30614EFC-C93B-4F56-B19A-2CA85A702F9D}"/>
    <cellStyle name="Normal 2 17 2 3 2 3 2" xfId="3063" xr:uid="{42C76D6B-3E72-45D7-8CDD-756603A17FDD}"/>
    <cellStyle name="Normal 2 17 2 3 2 4" xfId="2068" xr:uid="{F13E51AF-0168-44CE-9D7C-2860CD770130}"/>
    <cellStyle name="Normal 2 17 2 3 3" xfId="820" xr:uid="{767CC6D8-6D38-4E12-9B9E-E6EBD8E54D4E}"/>
    <cellStyle name="Normal 2 17 2 3 3 2" xfId="2325" xr:uid="{C4CAAF22-359B-4E52-BB57-441EB8FFBCAD}"/>
    <cellStyle name="Normal 2 17 2 3 4" xfId="1318" xr:uid="{B0547EB5-D7C2-4E39-A584-9C91520160B9}"/>
    <cellStyle name="Normal 2 17 2 3 4 2" xfId="2823" xr:uid="{6C92AC25-9245-445F-90BE-5DC29EE55ED0}"/>
    <cellStyle name="Normal 2 17 2 3 5" xfId="1810" xr:uid="{84D50D74-4813-4451-9C0D-9AC890D4CD3E}"/>
    <cellStyle name="Normal 2 17 2 4" xfId="393" xr:uid="{AC41D82B-C8A0-4E54-9139-3751E37E6DD2}"/>
    <cellStyle name="Normal 2 17 2 4 2" xfId="896" xr:uid="{EA2BB5FA-41EF-4E20-8667-97475E2300F5}"/>
    <cellStyle name="Normal 2 17 2 4 2 2" xfId="2401" xr:uid="{709F18A6-7035-468D-B66B-141926C1FFF1}"/>
    <cellStyle name="Normal 2 17 2 4 3" xfId="1394" xr:uid="{13C8D9DD-19BA-4633-ABB4-DC6226D8A245}"/>
    <cellStyle name="Normal 2 17 2 4 3 2" xfId="2899" xr:uid="{5BD49A37-E2F6-4787-8166-3B0F000EF948}"/>
    <cellStyle name="Normal 2 17 2 4 4" xfId="1904" xr:uid="{97661A9A-09FC-4B59-8DFA-5ABD0BFDB1DE}"/>
    <cellStyle name="Normal 2 17 2 5" xfId="662" xr:uid="{578CC052-E344-4EE4-BE47-69F536E90AC0}"/>
    <cellStyle name="Normal 2 17 2 5 2" xfId="2167" xr:uid="{0E70CBF0-B7CF-4087-A6C5-E0A3DABB7483}"/>
    <cellStyle name="Normal 2 17 2 6" xfId="1136" xr:uid="{8341E5D7-23A1-4309-8456-838B8985EBEA}"/>
    <cellStyle name="Normal 2 17 2 6 2" xfId="2641" xr:uid="{2C7112EA-06BC-4DDC-B36A-F8AC8F37E82A}"/>
    <cellStyle name="Normal 2 17 2 7" xfId="1652" xr:uid="{BC3C8B74-F8F6-450D-9A2B-C1DD42A6262E}"/>
    <cellStyle name="Normal 2 17 3" xfId="204" xr:uid="{9F8527F1-1701-4889-A9DF-2E4000AA8835}"/>
    <cellStyle name="Normal 2 17 3 2" xfId="447" xr:uid="{9BB481DF-9C07-481B-95CE-A3BB0EC484D8}"/>
    <cellStyle name="Normal 2 17 3 2 2" xfId="948" xr:uid="{DC44714D-CBBE-47F5-BC76-417CFDF7D8FB}"/>
    <cellStyle name="Normal 2 17 3 2 2 2" xfId="2453" xr:uid="{245F9063-9251-4E5B-96A0-66A0FD9578B0}"/>
    <cellStyle name="Normal 2 17 3 2 3" xfId="1446" xr:uid="{16F4F226-6320-43E4-B976-CBAEE045009B}"/>
    <cellStyle name="Normal 2 17 3 2 3 2" xfId="2951" xr:uid="{250D13B3-F010-42F8-9D96-D64574BD47FB}"/>
    <cellStyle name="Normal 2 17 3 2 4" xfId="1956" xr:uid="{9BA31379-FCBE-41EB-835D-772C958033D5}"/>
    <cellStyle name="Normal 2 17 3 3" xfId="708" xr:uid="{EC913C22-5496-4627-B475-E45CBB346F63}"/>
    <cellStyle name="Normal 2 17 3 3 2" xfId="2213" xr:uid="{01AA0D81-5394-4C81-A238-7D64FB87C98C}"/>
    <cellStyle name="Normal 2 17 3 4" xfId="1206" xr:uid="{DF1E2F6E-C0CA-48F4-8AA1-53753178253E}"/>
    <cellStyle name="Normal 2 17 3 4 2" xfId="2711" xr:uid="{CE452E16-32F6-4BCA-9D96-2A460CA62654}"/>
    <cellStyle name="Normal 2 17 3 5" xfId="1698" xr:uid="{7D8DC0FC-D9CC-423F-93BE-D1F32AE47740}"/>
    <cellStyle name="Normal 2 17 4" xfId="280" xr:uid="{D83E4BD7-2821-4C91-B58E-D106B2CF75CB}"/>
    <cellStyle name="Normal 2 17 4 2" xfId="524" xr:uid="{33B54A52-F3F2-4586-907A-D6FB0EE02F44}"/>
    <cellStyle name="Normal 2 17 4 2 2" xfId="1025" xr:uid="{61008890-8B9F-4A3D-B726-69C1B819CBB1}"/>
    <cellStyle name="Normal 2 17 4 2 2 2" xfId="2530" xr:uid="{A2C49832-1660-4C8D-BBC7-FEFF09984F9D}"/>
    <cellStyle name="Normal 2 17 4 2 3" xfId="1523" xr:uid="{7842E83E-8A70-41D9-8470-A7F178E145E1}"/>
    <cellStyle name="Normal 2 17 4 2 3 2" xfId="3028" xr:uid="{BC678CB3-146F-4669-92E0-D551526F91F4}"/>
    <cellStyle name="Normal 2 17 4 2 4" xfId="2033" xr:uid="{E99D94C7-CA9C-4E37-A130-FC286942DA29}"/>
    <cellStyle name="Normal 2 17 4 3" xfId="785" xr:uid="{63D8CDE7-6384-4AAF-8256-5F1C99746E72}"/>
    <cellStyle name="Normal 2 17 4 3 2" xfId="2290" xr:uid="{3ECD6B95-C3E6-4D2C-95B0-CF9ACA62529F}"/>
    <cellStyle name="Normal 2 17 4 4" xfId="1283" xr:uid="{74970189-83B3-452B-8680-EF4B885A5AD5}"/>
    <cellStyle name="Normal 2 17 4 4 2" xfId="2788" xr:uid="{F8FB78F2-DCB4-4279-9C46-F445C63C96E3}"/>
    <cellStyle name="Normal 2 17 4 5" xfId="1775" xr:uid="{585419A4-2D50-40BD-BEE5-1C4A5FB8C83D}"/>
    <cellStyle name="Normal 2 17 5" xfId="358" xr:uid="{5822BB00-FA39-4C6F-BE49-83DC674B5EB3}"/>
    <cellStyle name="Normal 2 17 5 2" xfId="861" xr:uid="{317FA350-CAB7-4315-AEB1-F1A2EBE9646E}"/>
    <cellStyle name="Normal 2 17 5 2 2" xfId="2366" xr:uid="{274E75F2-33C5-47D1-91CC-D01622A184E5}"/>
    <cellStyle name="Normal 2 17 5 3" xfId="1359" xr:uid="{0159B7D4-9FDE-4F71-8DFE-A0AA466382EE}"/>
    <cellStyle name="Normal 2 17 5 3 2" xfId="2864" xr:uid="{84EF2655-5435-46C1-ADE8-7119DEF68D25}"/>
    <cellStyle name="Normal 2 17 5 4" xfId="1869" xr:uid="{406199B7-4D0A-48A0-9853-98142AAE2823}"/>
    <cellStyle name="Normal 2 17 6" xfId="627" xr:uid="{A5DC79E3-6F9C-458B-801B-E58A2554F7E7}"/>
    <cellStyle name="Normal 2 17 6 2" xfId="2132" xr:uid="{0CF168DF-C08B-4005-BB55-7A22E0B04604}"/>
    <cellStyle name="Normal 2 17 7" xfId="1101" xr:uid="{1A12C851-D275-48A9-BCC4-DEAA0394A84F}"/>
    <cellStyle name="Normal 2 17 7 2" xfId="2606" xr:uid="{5B3BABFE-6856-42F3-A654-2C37383271DB}"/>
    <cellStyle name="Normal 2 17 8" xfId="1617" xr:uid="{D27645B2-16BD-4813-919F-3CC5FFBD495F}"/>
    <cellStyle name="Normal 2 18" xfId="49" xr:uid="{00000000-0005-0000-0000-000034000000}"/>
    <cellStyle name="Normal 2 18 2" xfId="84" xr:uid="{00000000-0005-0000-0000-000035000000}"/>
    <cellStyle name="Normal 2 18 2 2" xfId="240" xr:uid="{16D9310F-9CE0-45CA-938B-7373F5FFEABF}"/>
    <cellStyle name="Normal 2 18 2 2 2" xfId="483" xr:uid="{025E4464-B964-48CB-97F1-47C84906C36E}"/>
    <cellStyle name="Normal 2 18 2 2 2 2" xfId="984" xr:uid="{B7041D23-576C-49ED-9F7F-C07F629A41A6}"/>
    <cellStyle name="Normal 2 18 2 2 2 2 2" xfId="2489" xr:uid="{A8E2F7BA-6F42-4FF2-BC40-AE6CFCC66A1C}"/>
    <cellStyle name="Normal 2 18 2 2 2 3" xfId="1482" xr:uid="{3558F8A6-855C-4F4B-A67A-4B5DDA1FEC32}"/>
    <cellStyle name="Normal 2 18 2 2 2 3 2" xfId="2987" xr:uid="{4BECB19A-63F2-416C-8D2B-88F288D99869}"/>
    <cellStyle name="Normal 2 18 2 2 2 4" xfId="1992" xr:uid="{0D3480C6-494D-4169-9AD4-B8F8A0155721}"/>
    <cellStyle name="Normal 2 18 2 2 3" xfId="744" xr:uid="{F284DDA4-D884-4834-8622-2652CEFE6186}"/>
    <cellStyle name="Normal 2 18 2 2 3 2" xfId="2249" xr:uid="{22D9354C-C856-4BC9-A737-AB916C1DC7EA}"/>
    <cellStyle name="Normal 2 18 2 2 4" xfId="1242" xr:uid="{26F6CF9A-A717-4E90-A504-2C68ABA34EB4}"/>
    <cellStyle name="Normal 2 18 2 2 4 2" xfId="2747" xr:uid="{C1ADA5A6-AF83-4DE5-85F6-9BAAF1371A17}"/>
    <cellStyle name="Normal 2 18 2 2 5" xfId="1734" xr:uid="{55AFA7BB-1285-4313-833E-D365518D1672}"/>
    <cellStyle name="Normal 2 18 2 3" xfId="316" xr:uid="{8C598418-7CFF-4CB8-A96B-B703C149C29D}"/>
    <cellStyle name="Normal 2 18 2 3 2" xfId="560" xr:uid="{E3DF818B-DF51-4F60-9F5C-E77E9E8320D5}"/>
    <cellStyle name="Normal 2 18 2 3 2 2" xfId="1061" xr:uid="{49B421AF-1B24-49EE-A92E-37A417536A1A}"/>
    <cellStyle name="Normal 2 18 2 3 2 2 2" xfId="2566" xr:uid="{AEB5859F-F6C4-42E4-AC00-8194FB89A696}"/>
    <cellStyle name="Normal 2 18 2 3 2 3" xfId="1559" xr:uid="{361901F8-E559-4801-8D9C-9FF69109A5B7}"/>
    <cellStyle name="Normal 2 18 2 3 2 3 2" xfId="3064" xr:uid="{DF5AE257-11F9-438C-9B32-50707B15568C}"/>
    <cellStyle name="Normal 2 18 2 3 2 4" xfId="2069" xr:uid="{81B666FA-27EF-4938-A598-C057B8C2E52F}"/>
    <cellStyle name="Normal 2 18 2 3 3" xfId="821" xr:uid="{22D81D2C-7169-4F14-97FA-0C02031ED5D4}"/>
    <cellStyle name="Normal 2 18 2 3 3 2" xfId="2326" xr:uid="{8FE5DA75-412F-45BF-A0BE-D379CA5DCAFD}"/>
    <cellStyle name="Normal 2 18 2 3 4" xfId="1319" xr:uid="{6B3482AB-1ECD-40E3-9591-2D774DD2AD7F}"/>
    <cellStyle name="Normal 2 18 2 3 4 2" xfId="2824" xr:uid="{9139F93C-3B3E-4F20-8F40-65FC76B5312C}"/>
    <cellStyle name="Normal 2 18 2 3 5" xfId="1811" xr:uid="{A3DE2ACE-7DDE-43AB-AE60-3DB63F71209E}"/>
    <cellStyle name="Normal 2 18 2 4" xfId="394" xr:uid="{EB72C5FE-12C2-479E-9742-C1DB7C916922}"/>
    <cellStyle name="Normal 2 18 2 4 2" xfId="897" xr:uid="{1C27DD50-938E-4E44-94AF-0A07572D839F}"/>
    <cellStyle name="Normal 2 18 2 4 2 2" xfId="2402" xr:uid="{8FF077E5-5A5B-4FF3-AA42-A2508605161B}"/>
    <cellStyle name="Normal 2 18 2 4 3" xfId="1395" xr:uid="{8D761A81-07CC-49E5-8AEE-B79F6055066E}"/>
    <cellStyle name="Normal 2 18 2 4 3 2" xfId="2900" xr:uid="{1E4FE429-B678-4875-B304-69B2C2D304D7}"/>
    <cellStyle name="Normal 2 18 2 4 4" xfId="1905" xr:uid="{A4AAD606-4A05-47C4-B64B-3563695FB66B}"/>
    <cellStyle name="Normal 2 18 2 5" xfId="663" xr:uid="{3E3CAE05-945D-4A4C-A403-6D0DA5E5A793}"/>
    <cellStyle name="Normal 2 18 2 5 2" xfId="2168" xr:uid="{18C1DE05-03DA-4C60-8483-7C5C6CF95EC7}"/>
    <cellStyle name="Normal 2 18 2 6" xfId="1137" xr:uid="{B6625B47-CCE6-4602-B25F-EDD8B29E04AD}"/>
    <cellStyle name="Normal 2 18 2 6 2" xfId="2642" xr:uid="{969C36E9-49FF-4CA8-B45A-4360A6002834}"/>
    <cellStyle name="Normal 2 18 2 7" xfId="1653" xr:uid="{D60D4F8A-0270-4CA5-8693-F8CA2CD46ACA}"/>
    <cellStyle name="Normal 2 18 3" xfId="205" xr:uid="{5EF71610-FBF5-47F8-8A25-86215B7B4971}"/>
    <cellStyle name="Normal 2 18 3 2" xfId="448" xr:uid="{56A9C9FE-0ACC-44AA-BF44-B8E0D3053A84}"/>
    <cellStyle name="Normal 2 18 3 2 2" xfId="949" xr:uid="{A35EDFD2-91A6-4BFA-AC79-6A0FFF2AE175}"/>
    <cellStyle name="Normal 2 18 3 2 2 2" xfId="2454" xr:uid="{FA5651FA-D821-43B9-9763-ACF8AFE397E3}"/>
    <cellStyle name="Normal 2 18 3 2 3" xfId="1447" xr:uid="{5CD2FD5F-9A09-4854-8E12-EAEAE273905B}"/>
    <cellStyle name="Normal 2 18 3 2 3 2" xfId="2952" xr:uid="{8A5A78B5-6853-447C-AD8E-837575F10EC8}"/>
    <cellStyle name="Normal 2 18 3 2 4" xfId="1957" xr:uid="{32512329-D843-4A89-90F5-8822AE61AC2D}"/>
    <cellStyle name="Normal 2 18 3 3" xfId="709" xr:uid="{DBFE28E8-DDEB-40A3-AB02-55D543B841F9}"/>
    <cellStyle name="Normal 2 18 3 3 2" xfId="2214" xr:uid="{708D9A82-4718-44CB-A2F3-4EF5A7445FAE}"/>
    <cellStyle name="Normal 2 18 3 4" xfId="1207" xr:uid="{53690266-9F01-4389-808E-5B4CBD4C75A4}"/>
    <cellStyle name="Normal 2 18 3 4 2" xfId="2712" xr:uid="{26DB922E-FE95-45B2-9D9C-9F54DAFDDF32}"/>
    <cellStyle name="Normal 2 18 3 5" xfId="1699" xr:uid="{9A9B749A-26E4-495D-980A-C9A91E3D1FEC}"/>
    <cellStyle name="Normal 2 18 4" xfId="281" xr:uid="{37041791-243E-4A52-8080-08DE651F6693}"/>
    <cellStyle name="Normal 2 18 4 2" xfId="525" xr:uid="{30EDCD94-68E1-4A72-82EA-E4878968534A}"/>
    <cellStyle name="Normal 2 18 4 2 2" xfId="1026" xr:uid="{50FA68F1-1FCB-4263-9BC9-2ED2BA36CFCB}"/>
    <cellStyle name="Normal 2 18 4 2 2 2" xfId="2531" xr:uid="{B3B706C7-6625-4590-8519-8E8192B0A9B2}"/>
    <cellStyle name="Normal 2 18 4 2 3" xfId="1524" xr:uid="{6FED40E1-CFA7-40D3-8C7D-8929FDE9FF25}"/>
    <cellStyle name="Normal 2 18 4 2 3 2" xfId="3029" xr:uid="{67381812-FD96-4210-AEC3-2ECFDECA2B7A}"/>
    <cellStyle name="Normal 2 18 4 2 4" xfId="2034" xr:uid="{F8361D98-2252-46E4-8475-E20278484F8A}"/>
    <cellStyle name="Normal 2 18 4 3" xfId="786" xr:uid="{C47094B5-FFDF-4F8C-ABD1-6C9AB0863129}"/>
    <cellStyle name="Normal 2 18 4 3 2" xfId="2291" xr:uid="{7AD39F71-B8FD-4BE9-9E04-EC60EFC4F3DC}"/>
    <cellStyle name="Normal 2 18 4 4" xfId="1284" xr:uid="{7DC9A3F0-A2EF-4D89-A0D6-BDECCE9BDA6C}"/>
    <cellStyle name="Normal 2 18 4 4 2" xfId="2789" xr:uid="{4FAD7CE7-97D6-4E50-89D1-E1E180AA3E6B}"/>
    <cellStyle name="Normal 2 18 4 5" xfId="1776" xr:uid="{FFFE6FAA-FCB5-4214-8158-2A8DAFF59114}"/>
    <cellStyle name="Normal 2 18 5" xfId="359" xr:uid="{ADA0108C-B59D-4347-B843-C9E6FEE7A843}"/>
    <cellStyle name="Normal 2 18 5 2" xfId="862" xr:uid="{67CD3290-D1B5-4242-8256-061EB8A9BC21}"/>
    <cellStyle name="Normal 2 18 5 2 2" xfId="2367" xr:uid="{8CA41932-FCE9-4BBB-8816-FC49DDF2DDAE}"/>
    <cellStyle name="Normal 2 18 5 3" xfId="1360" xr:uid="{F01DE5EF-B3BC-40DE-8D6F-E0333797CD58}"/>
    <cellStyle name="Normal 2 18 5 3 2" xfId="2865" xr:uid="{5BA26EBF-0D13-458D-812B-27F21156FC5F}"/>
    <cellStyle name="Normal 2 18 5 4" xfId="1870" xr:uid="{0A80172E-7267-4714-9A42-106893374431}"/>
    <cellStyle name="Normal 2 18 6" xfId="628" xr:uid="{65B04E8B-F838-4B4C-A8B1-2CA635A6D296}"/>
    <cellStyle name="Normal 2 18 6 2" xfId="2133" xr:uid="{BC1F61F1-CD90-47B5-9298-23C1B0E0132C}"/>
    <cellStyle name="Normal 2 18 7" xfId="1102" xr:uid="{C383B794-00A9-4BE6-B111-BDA8825BD7C1}"/>
    <cellStyle name="Normal 2 18 7 2" xfId="2607" xr:uid="{CC8447E9-1998-476E-A767-9855D0AA7FB2}"/>
    <cellStyle name="Normal 2 18 8" xfId="1618" xr:uid="{8416CC14-BAA9-4325-902D-3F0C337BE220}"/>
    <cellStyle name="Normal 2 19" xfId="50" xr:uid="{00000000-0005-0000-0000-000036000000}"/>
    <cellStyle name="Normal 2 19 2" xfId="85" xr:uid="{00000000-0005-0000-0000-000037000000}"/>
    <cellStyle name="Normal 2 19 2 2" xfId="241" xr:uid="{66432132-358C-48F9-ABFC-D41637AF6176}"/>
    <cellStyle name="Normal 2 19 2 2 2" xfId="484" xr:uid="{A846D8DE-E852-4E2D-AFB8-C9A2AC9D15C4}"/>
    <cellStyle name="Normal 2 19 2 2 2 2" xfId="985" xr:uid="{CFDC08CD-1FA1-4337-BD8D-7931F29E2DE5}"/>
    <cellStyle name="Normal 2 19 2 2 2 2 2" xfId="2490" xr:uid="{3F5576C5-C4D9-412C-9634-12BC5B689B9D}"/>
    <cellStyle name="Normal 2 19 2 2 2 3" xfId="1483" xr:uid="{DC7735FC-E4DB-4F27-80A7-34D14E72F950}"/>
    <cellStyle name="Normal 2 19 2 2 2 3 2" xfId="2988" xr:uid="{97280006-A3CA-4D2B-BE93-BCAE00D4DDAF}"/>
    <cellStyle name="Normal 2 19 2 2 2 4" xfId="1993" xr:uid="{FC7E6C95-4064-4447-8510-17DA225CE8E6}"/>
    <cellStyle name="Normal 2 19 2 2 3" xfId="745" xr:uid="{806310B1-0198-49AC-9EF5-B0CC43C7FE30}"/>
    <cellStyle name="Normal 2 19 2 2 3 2" xfId="2250" xr:uid="{242F643B-12E5-410A-86E7-80F313094706}"/>
    <cellStyle name="Normal 2 19 2 2 4" xfId="1243" xr:uid="{0A7EB9C2-7C4F-4A38-834C-62162D5A7BA3}"/>
    <cellStyle name="Normal 2 19 2 2 4 2" xfId="2748" xr:uid="{217771AA-E60B-4184-BDAA-06A54B5AE8DF}"/>
    <cellStyle name="Normal 2 19 2 2 5" xfId="1735" xr:uid="{B8163FA4-9726-4494-BF1A-093C67789A68}"/>
    <cellStyle name="Normal 2 19 2 3" xfId="317" xr:uid="{DAADD6B9-C61C-4C3A-BACA-1D0C58348DC9}"/>
    <cellStyle name="Normal 2 19 2 3 2" xfId="561" xr:uid="{B7F9F393-CD4C-486F-B031-EFDB2A711080}"/>
    <cellStyle name="Normal 2 19 2 3 2 2" xfId="1062" xr:uid="{3CA69392-9FB6-4999-B8C9-BEB0D1E8A819}"/>
    <cellStyle name="Normal 2 19 2 3 2 2 2" xfId="2567" xr:uid="{2FA00DF4-4D89-4058-B3C0-21E49602A960}"/>
    <cellStyle name="Normal 2 19 2 3 2 3" xfId="1560" xr:uid="{3922F605-D4F4-4585-B532-3A4700E2F5BE}"/>
    <cellStyle name="Normal 2 19 2 3 2 3 2" xfId="3065" xr:uid="{371CE641-BE83-465F-9905-756086D531D5}"/>
    <cellStyle name="Normal 2 19 2 3 2 4" xfId="2070" xr:uid="{A63F7BA1-A16B-477F-9312-5279C03298D6}"/>
    <cellStyle name="Normal 2 19 2 3 3" xfId="822" xr:uid="{091A95C9-EAA6-4D84-A5DE-7F687473626D}"/>
    <cellStyle name="Normal 2 19 2 3 3 2" xfId="2327" xr:uid="{DA762D8C-839C-4EBC-8F01-B00A00A90EA2}"/>
    <cellStyle name="Normal 2 19 2 3 4" xfId="1320" xr:uid="{72E97FFD-3C53-4005-9182-381EE29D3F6A}"/>
    <cellStyle name="Normal 2 19 2 3 4 2" xfId="2825" xr:uid="{CAC1AA7D-37E2-4DD4-86D3-10A9A77C4D36}"/>
    <cellStyle name="Normal 2 19 2 3 5" xfId="1812" xr:uid="{3F63343D-0037-49CF-8122-36B13176FF80}"/>
    <cellStyle name="Normal 2 19 2 4" xfId="395" xr:uid="{82E5E796-1540-4422-9797-B02F7A5C2A49}"/>
    <cellStyle name="Normal 2 19 2 4 2" xfId="898" xr:uid="{EC28DA4D-D902-4809-A6D2-8EED680204BF}"/>
    <cellStyle name="Normal 2 19 2 4 2 2" xfId="2403" xr:uid="{461C8474-89D0-4E33-82C6-97FBF375EBEE}"/>
    <cellStyle name="Normal 2 19 2 4 3" xfId="1396" xr:uid="{617D18C9-4AE6-43B8-B7BA-32784A1B391B}"/>
    <cellStyle name="Normal 2 19 2 4 3 2" xfId="2901" xr:uid="{E33D1ACA-8EDF-47CE-8B2F-DF994F6DF6B4}"/>
    <cellStyle name="Normal 2 19 2 4 4" xfId="1906" xr:uid="{915261F4-38E1-4F5F-B9F9-02DBAC184031}"/>
    <cellStyle name="Normal 2 19 2 5" xfId="664" xr:uid="{66FB354E-A24D-4F11-AD4A-54CD97105BAC}"/>
    <cellStyle name="Normal 2 19 2 5 2" xfId="2169" xr:uid="{E7C7440C-C33A-4A86-A746-C1E6211619E8}"/>
    <cellStyle name="Normal 2 19 2 6" xfId="1138" xr:uid="{F38355BB-B2BD-480A-AB7C-36ADD1E61ADA}"/>
    <cellStyle name="Normal 2 19 2 6 2" xfId="2643" xr:uid="{F7FEB0E3-646B-4F0F-8573-A2DB41E704FF}"/>
    <cellStyle name="Normal 2 19 2 7" xfId="1654" xr:uid="{883B275C-298B-4B95-9256-363FD160F525}"/>
    <cellStyle name="Normal 2 19 3" xfId="206" xr:uid="{9631E073-27A2-467C-917A-B39CB7AC10D7}"/>
    <cellStyle name="Normal 2 19 3 2" xfId="449" xr:uid="{01CCEFA2-2805-4A86-B321-43B7317DF7B1}"/>
    <cellStyle name="Normal 2 19 3 2 2" xfId="950" xr:uid="{C137576F-AC5A-4F86-986A-891D6A462B78}"/>
    <cellStyle name="Normal 2 19 3 2 2 2" xfId="2455" xr:uid="{E4BAB412-C164-4EDD-BD99-0DF595AC419D}"/>
    <cellStyle name="Normal 2 19 3 2 3" xfId="1448" xr:uid="{5100122E-9BCC-4DF5-B385-F5F7D0DFA500}"/>
    <cellStyle name="Normal 2 19 3 2 3 2" xfId="2953" xr:uid="{5786A697-13E5-4BCE-AF51-D195C4CF3E06}"/>
    <cellStyle name="Normal 2 19 3 2 4" xfId="1958" xr:uid="{C897F516-FAA5-4334-BF92-6B2EBA23BEBB}"/>
    <cellStyle name="Normal 2 19 3 3" xfId="710" xr:uid="{F5A73155-CA55-49B6-BF52-440D70480D8E}"/>
    <cellStyle name="Normal 2 19 3 3 2" xfId="2215" xr:uid="{ED4EEA28-448C-4B9B-8C09-910B5A706407}"/>
    <cellStyle name="Normal 2 19 3 4" xfId="1208" xr:uid="{02262B03-41BC-4445-AE8B-12377C885802}"/>
    <cellStyle name="Normal 2 19 3 4 2" xfId="2713" xr:uid="{881E98A3-27E8-4B90-98C5-5C1E7E2A7B39}"/>
    <cellStyle name="Normal 2 19 3 5" xfId="1700" xr:uid="{E0903F21-415F-47AA-8CDB-AE79648FE39E}"/>
    <cellStyle name="Normal 2 19 4" xfId="282" xr:uid="{07BD3066-296D-414A-971C-28F42B705D98}"/>
    <cellStyle name="Normal 2 19 4 2" xfId="526" xr:uid="{5C587A0F-E16D-4049-9EE8-C240F6E87D28}"/>
    <cellStyle name="Normal 2 19 4 2 2" xfId="1027" xr:uid="{F3E8D5E9-11C8-4522-BA88-E86884183EFF}"/>
    <cellStyle name="Normal 2 19 4 2 2 2" xfId="2532" xr:uid="{05268220-A0D7-4053-A619-5E6491A2BD9D}"/>
    <cellStyle name="Normal 2 19 4 2 3" xfId="1525" xr:uid="{512E657B-FA1E-45FC-B238-B90241D71612}"/>
    <cellStyle name="Normal 2 19 4 2 3 2" xfId="3030" xr:uid="{78481E45-DD77-437A-AA51-C63204215F81}"/>
    <cellStyle name="Normal 2 19 4 2 4" xfId="2035" xr:uid="{ACBC6402-379E-48D9-8BEB-5A2ADD7C47A5}"/>
    <cellStyle name="Normal 2 19 4 3" xfId="787" xr:uid="{E7BAEC0C-21A9-4820-BD2F-39CE891489D4}"/>
    <cellStyle name="Normal 2 19 4 3 2" xfId="2292" xr:uid="{A3C173D6-C2B7-476A-AFE4-EB39ACAB9C80}"/>
    <cellStyle name="Normal 2 19 4 4" xfId="1285" xr:uid="{5D36AEC0-8AF3-4AD8-A86A-53E43ED34797}"/>
    <cellStyle name="Normal 2 19 4 4 2" xfId="2790" xr:uid="{9DC552D4-F80E-4089-B028-738C84DC2808}"/>
    <cellStyle name="Normal 2 19 4 5" xfId="1777" xr:uid="{E7654E57-11B6-481B-8091-640A784E893E}"/>
    <cellStyle name="Normal 2 19 5" xfId="360" xr:uid="{230FC23F-E061-4BA8-A5C8-F5B6506CCBCD}"/>
    <cellStyle name="Normal 2 19 5 2" xfId="863" xr:uid="{BAD21761-BBC3-4D92-889C-E9EADDF9AC02}"/>
    <cellStyle name="Normal 2 19 5 2 2" xfId="2368" xr:uid="{D058BF9E-FB0F-448E-8177-D10231EA76BB}"/>
    <cellStyle name="Normal 2 19 5 3" xfId="1361" xr:uid="{2AEC2AAC-6BE3-4882-B935-DA5E77AD5473}"/>
    <cellStyle name="Normal 2 19 5 3 2" xfId="2866" xr:uid="{A54AC200-5BF3-46C2-B62C-BD47747661F7}"/>
    <cellStyle name="Normal 2 19 5 4" xfId="1871" xr:uid="{6932E39B-496F-4D78-A8B0-0747BE38BE8E}"/>
    <cellStyle name="Normal 2 19 6" xfId="629" xr:uid="{5567CB84-6E78-4973-8BC7-8A4018C7F6F7}"/>
    <cellStyle name="Normal 2 19 6 2" xfId="2134" xr:uid="{D03E33A7-DE3E-448C-AA0F-D6FAFCA9008E}"/>
    <cellStyle name="Normal 2 19 7" xfId="1103" xr:uid="{68EC7B60-211A-47EA-B6F7-9CCE877D937D}"/>
    <cellStyle name="Normal 2 19 7 2" xfId="2608" xr:uid="{EAE21F5D-22BB-4995-9AE6-BE0C7F86D2EF}"/>
    <cellStyle name="Normal 2 19 8" xfId="1619" xr:uid="{7C3BFEB7-94AB-44D4-A7F5-99EA421C8E74}"/>
    <cellStyle name="Normal 2 2" xfId="12" xr:uid="{00000000-0005-0000-0000-000038000000}"/>
    <cellStyle name="Normal 2 2 2" xfId="13" xr:uid="{00000000-0005-0000-0000-000039000000}"/>
    <cellStyle name="Normal 2 2 2 2" xfId="86" xr:uid="{00000000-0005-0000-0000-00003A000000}"/>
    <cellStyle name="Normal 2 2 2 2 2" xfId="242" xr:uid="{455123D6-ED0F-437C-A0CE-FAF5D788C23B}"/>
    <cellStyle name="Normal 2 2 2 2 2 2" xfId="485" xr:uid="{28F886D8-6A09-4381-9E17-9AC0A5309E9D}"/>
    <cellStyle name="Normal 2 2 2 2 2 2 2" xfId="986" xr:uid="{7FF01769-2351-4FEC-9658-5DD3B81EC127}"/>
    <cellStyle name="Normal 2 2 2 2 2 2 2 2" xfId="2491" xr:uid="{4648AD34-7FD7-4691-8A98-156707AC6525}"/>
    <cellStyle name="Normal 2 2 2 2 2 2 3" xfId="1484" xr:uid="{31B9575A-1983-4B41-A2A3-04C0C764B58B}"/>
    <cellStyle name="Normal 2 2 2 2 2 2 3 2" xfId="2989" xr:uid="{2479FE0E-5219-4595-B74A-EED3EC5FD49F}"/>
    <cellStyle name="Normal 2 2 2 2 2 2 4" xfId="1994" xr:uid="{01FC656D-64D9-4496-996B-570398CCE3AF}"/>
    <cellStyle name="Normal 2 2 2 2 2 3" xfId="746" xr:uid="{8B31BB3A-CECA-4580-8B24-B84CF48BF46F}"/>
    <cellStyle name="Normal 2 2 2 2 2 3 2" xfId="2251" xr:uid="{25B4BBDE-E598-465B-B597-90995F7A23AA}"/>
    <cellStyle name="Normal 2 2 2 2 2 4" xfId="1244" xr:uid="{92A59F6D-16B3-4B36-B6A0-3B9462142D03}"/>
    <cellStyle name="Normal 2 2 2 2 2 4 2" xfId="2749" xr:uid="{5D671399-C8F1-4F1B-BE89-CD85C3079750}"/>
    <cellStyle name="Normal 2 2 2 2 2 5" xfId="1736" xr:uid="{66CAA849-56AD-4620-96EA-44D9A2742806}"/>
    <cellStyle name="Normal 2 2 2 2 3" xfId="318" xr:uid="{E7386A06-045B-4C38-8696-D5BBDADF6C38}"/>
    <cellStyle name="Normal 2 2 2 2 3 2" xfId="562" xr:uid="{FD072E05-1B36-48B2-9073-BF2948F49FE6}"/>
    <cellStyle name="Normal 2 2 2 2 3 2 2" xfId="1063" xr:uid="{11B3B18A-90A6-4DC5-8443-74C3286460BA}"/>
    <cellStyle name="Normal 2 2 2 2 3 2 2 2" xfId="2568" xr:uid="{FE75FFA2-1892-4AD3-82E9-D0C5588D2776}"/>
    <cellStyle name="Normal 2 2 2 2 3 2 3" xfId="1561" xr:uid="{EDA82BF0-FF1C-4422-B521-BBE9ED1F8876}"/>
    <cellStyle name="Normal 2 2 2 2 3 2 3 2" xfId="3066" xr:uid="{DC470F6A-DBBE-4AE2-8848-90A6A72BECA9}"/>
    <cellStyle name="Normal 2 2 2 2 3 2 4" xfId="2071" xr:uid="{79D02FB0-3B6C-4816-99F5-3D78CD0D74DF}"/>
    <cellStyle name="Normal 2 2 2 2 3 3" xfId="823" xr:uid="{AFA46144-DBF2-4724-B2F5-B91FB3C5FBB2}"/>
    <cellStyle name="Normal 2 2 2 2 3 3 2" xfId="2328" xr:uid="{0A98E826-9E12-40E1-A3BD-A0C47C757CCC}"/>
    <cellStyle name="Normal 2 2 2 2 3 4" xfId="1321" xr:uid="{6BD21E97-4320-48C8-B597-3AFDDBD72A29}"/>
    <cellStyle name="Normal 2 2 2 2 3 4 2" xfId="2826" xr:uid="{17355821-7287-407B-8389-BD800E090E4F}"/>
    <cellStyle name="Normal 2 2 2 2 3 5" xfId="1813" xr:uid="{D12BF79B-923E-4BD2-A0B5-F329AF3FC906}"/>
    <cellStyle name="Normal 2 2 2 2 4" xfId="396" xr:uid="{34C644D5-78C8-4256-9E74-BFEEB83C0A85}"/>
    <cellStyle name="Normal 2 2 2 2 4 2" xfId="899" xr:uid="{4949E402-54EE-4949-BAA9-4A44C8FA64ED}"/>
    <cellStyle name="Normal 2 2 2 2 4 2 2" xfId="2404" xr:uid="{D5C5A6BB-6004-40C1-904D-EEF6D16FDDAC}"/>
    <cellStyle name="Normal 2 2 2 2 4 3" xfId="1397" xr:uid="{4D9CC7EB-7159-416C-990D-4C5CEA47B45B}"/>
    <cellStyle name="Normal 2 2 2 2 4 3 2" xfId="2902" xr:uid="{B7C66664-0A8F-4AE6-84C1-03889D6521B8}"/>
    <cellStyle name="Normal 2 2 2 2 4 4" xfId="1907" xr:uid="{BFFA1C31-C020-4DB3-A03C-EBA5A58E9214}"/>
    <cellStyle name="Normal 2 2 2 2 5" xfId="665" xr:uid="{2B145675-6679-4DA8-921F-E45E08845AEB}"/>
    <cellStyle name="Normal 2 2 2 2 5 2" xfId="2170" xr:uid="{1484ED33-DE8A-4523-B66C-03CA953A64A3}"/>
    <cellStyle name="Normal 2 2 2 2 6" xfId="1139" xr:uid="{56D7D0CA-7722-4C8B-80A4-7380D94C63FC}"/>
    <cellStyle name="Normal 2 2 2 2 6 2" xfId="2644" xr:uid="{97CDC600-4D44-4B12-BFC2-2D4A42F90DDA}"/>
    <cellStyle name="Normal 2 2 2 2 7" xfId="1655" xr:uid="{BF49449E-CC0C-4E98-AB95-9604296270BC}"/>
    <cellStyle name="Normal 2 2 2 3" xfId="126" xr:uid="{00000000-0005-0000-0000-00003B000000}"/>
    <cellStyle name="Normal 2 2 2 4" xfId="51" xr:uid="{00000000-0005-0000-0000-00003C000000}"/>
    <cellStyle name="Normal 2 2 2 4 2" xfId="207" xr:uid="{887A7AF0-405B-4415-80C4-97BBEAE87B50}"/>
    <cellStyle name="Normal 2 2 2 4 2 2" xfId="450" xr:uid="{286B411E-F93B-4A5B-BE3F-12F1F174B0C6}"/>
    <cellStyle name="Normal 2 2 2 4 2 2 2" xfId="951" xr:uid="{0A6D2106-BDD1-4FB2-86B0-C01192D9921D}"/>
    <cellStyle name="Normal 2 2 2 4 2 2 2 2" xfId="2456" xr:uid="{600D9C38-EF3F-4FF7-96CF-3521A4D08FE5}"/>
    <cellStyle name="Normal 2 2 2 4 2 2 3" xfId="1449" xr:uid="{ABC78EB5-ECC6-4CAE-AC49-019F05982310}"/>
    <cellStyle name="Normal 2 2 2 4 2 2 3 2" xfId="2954" xr:uid="{E6D40273-7AE9-45DA-AB8A-2C6DD2702769}"/>
    <cellStyle name="Normal 2 2 2 4 2 2 4" xfId="1959" xr:uid="{F064E00F-1544-45BC-899A-734A7C80CB68}"/>
    <cellStyle name="Normal 2 2 2 4 2 3" xfId="711" xr:uid="{5133D9F7-4B0B-47F2-BB7F-F9FE2320D286}"/>
    <cellStyle name="Normal 2 2 2 4 2 3 2" xfId="2216" xr:uid="{3F8E5F95-CE5A-4E00-B843-D024448FCEFA}"/>
    <cellStyle name="Normal 2 2 2 4 2 4" xfId="1209" xr:uid="{C4F42D85-E311-4174-9704-B9A22BC66DEC}"/>
    <cellStyle name="Normal 2 2 2 4 2 4 2" xfId="2714" xr:uid="{38237949-ED9A-48FE-B919-E7F1795FDAA1}"/>
    <cellStyle name="Normal 2 2 2 4 2 5" xfId="1701" xr:uid="{4CD667C2-37A0-4AAB-AA43-7D24DC7C077C}"/>
    <cellStyle name="Normal 2 2 2 4 3" xfId="422" xr:uid="{ED1C198C-37E0-49BA-AD97-EED3E1797D50}"/>
    <cellStyle name="Normal 2 2 2 4 3 2" xfId="925" xr:uid="{8792680F-A82D-41D5-9259-C3D6417D8B5D}"/>
    <cellStyle name="Normal 2 2 2 4 3 2 2" xfId="2430" xr:uid="{6D73D21A-8122-4853-8627-58ACF06D0183}"/>
    <cellStyle name="Normal 2 2 2 4 3 3" xfId="1423" xr:uid="{511F11BF-1E9B-4779-BAE0-DE0AB851B65E}"/>
    <cellStyle name="Normal 2 2 2 4 3 3 2" xfId="2928" xr:uid="{839842AB-E47D-42C2-BA8C-1D7A60609C0A}"/>
    <cellStyle name="Normal 2 2 2 4 3 4" xfId="1933" xr:uid="{A41A14CB-2C8E-4657-8F11-E323F926CB7F}"/>
    <cellStyle name="Normal 2 2 2 4 4" xfId="630" xr:uid="{D7270A8F-614B-4DA7-B4D7-F86C1FD57041}"/>
    <cellStyle name="Normal 2 2 2 4 4 2" xfId="2135" xr:uid="{F2D96BFB-E9F5-41FD-8AEA-5C82399E0FED}"/>
    <cellStyle name="Normal 2 2 2 4 5" xfId="1183" xr:uid="{50064254-DCF0-459C-8763-70D1D4A6A348}"/>
    <cellStyle name="Normal 2 2 2 4 5 2" xfId="2688" xr:uid="{2E8A117D-49F7-4B4F-966D-33AB82AECE11}"/>
    <cellStyle name="Normal 2 2 2 4 6" xfId="1620" xr:uid="{43E4136B-09E3-4EF9-B047-44E037645431}"/>
    <cellStyle name="Normal 2 2 2 5" xfId="283" xr:uid="{75C68B1E-D356-4A53-AEE7-694807C4DAD9}"/>
    <cellStyle name="Normal 2 2 2 5 2" xfId="527" xr:uid="{FC79117F-7ABE-40D0-BCD7-C91AC93ABD72}"/>
    <cellStyle name="Normal 2 2 2 5 2 2" xfId="1028" xr:uid="{7BBE5C2C-B7CB-44FB-86C1-310042B6C971}"/>
    <cellStyle name="Normal 2 2 2 5 2 2 2" xfId="2533" xr:uid="{73DE34F1-C854-4DC5-8055-0A6D888EE490}"/>
    <cellStyle name="Normal 2 2 2 5 2 3" xfId="1526" xr:uid="{F7E81065-344F-4C43-83C1-B157F927A5D7}"/>
    <cellStyle name="Normal 2 2 2 5 2 3 2" xfId="3031" xr:uid="{3DBECEE6-6E95-4BBF-99CA-32D99E3F1F5C}"/>
    <cellStyle name="Normal 2 2 2 5 2 4" xfId="2036" xr:uid="{D1432CAD-12FB-440D-A381-EB12E7F64947}"/>
    <cellStyle name="Normal 2 2 2 5 3" xfId="788" xr:uid="{01E87BE4-60A3-4F52-99DC-9708B96B4D02}"/>
    <cellStyle name="Normal 2 2 2 5 3 2" xfId="2293" xr:uid="{9745D888-0496-4183-962F-1C3E95798A39}"/>
    <cellStyle name="Normal 2 2 2 5 4" xfId="1286" xr:uid="{0F2A187D-7686-4187-AA5B-3B13F39D0839}"/>
    <cellStyle name="Normal 2 2 2 5 4 2" xfId="2791" xr:uid="{A3D4A584-3A71-4D6D-BA28-042C3F787DBE}"/>
    <cellStyle name="Normal 2 2 2 5 5" xfId="1778" xr:uid="{45F96231-F0D5-40D3-A064-9F2F44E87D50}"/>
    <cellStyle name="Normal 2 2 2 6" xfId="361" xr:uid="{E30C4B08-C733-4EB3-85CE-D59DA2457B92}"/>
    <cellStyle name="Normal 2 2 2 6 2" xfId="864" xr:uid="{683D8B08-039A-4DC1-B28E-18FB1CE2973E}"/>
    <cellStyle name="Normal 2 2 2 6 2 2" xfId="2369" xr:uid="{BF04A766-AA96-40B1-8B11-A72D6A14AA09}"/>
    <cellStyle name="Normal 2 2 2 6 3" xfId="1362" xr:uid="{C403B815-0839-4DDC-AC9A-CEEC0DD6C242}"/>
    <cellStyle name="Normal 2 2 2 6 3 2" xfId="2867" xr:uid="{A76DB5F4-CEFF-4B90-98E6-B5AC1019F427}"/>
    <cellStyle name="Normal 2 2 2 6 4" xfId="1872" xr:uid="{244EE87C-522C-400C-8B7B-15C5F0E1E2B2}"/>
    <cellStyle name="Normal 2 2 2 7" xfId="1104" xr:uid="{01647F9D-D411-4802-A859-D0C1700E0AB8}"/>
    <cellStyle name="Normal 2 2 2 7 2" xfId="2609" xr:uid="{5A8406E3-78FD-44D4-8CA2-8957B4DC5E12}"/>
    <cellStyle name="Normal 2 2 3" xfId="62" xr:uid="{00000000-0005-0000-0000-00003D000000}"/>
    <cellStyle name="Normal 2 2 3 2" xfId="97" xr:uid="{00000000-0005-0000-0000-00003E000000}"/>
    <cellStyle name="Normal 2 2 3 2 2" xfId="253" xr:uid="{9AF13CE5-FDAF-4CC8-A1BE-2DEC2E744E94}"/>
    <cellStyle name="Normal 2 2 3 2 2 2" xfId="496" xr:uid="{F1A26D25-1C29-49FE-BFF3-D9EDFEB1C934}"/>
    <cellStyle name="Normal 2 2 3 2 2 2 2" xfId="997" xr:uid="{E7CF85F2-7922-464B-8E75-FAFE3FF8261F}"/>
    <cellStyle name="Normal 2 2 3 2 2 2 2 2" xfId="2502" xr:uid="{375826BA-2E89-4C63-83E2-3E4026AD520B}"/>
    <cellStyle name="Normal 2 2 3 2 2 2 3" xfId="1495" xr:uid="{8D312568-E369-4EE1-8530-1FE06D5389CA}"/>
    <cellStyle name="Normal 2 2 3 2 2 2 3 2" xfId="3000" xr:uid="{4239BB4E-B100-4167-90BF-444103F10C52}"/>
    <cellStyle name="Normal 2 2 3 2 2 2 4" xfId="2005" xr:uid="{E6D7A3D1-8DA4-49D3-B941-EBE08DB5B124}"/>
    <cellStyle name="Normal 2 2 3 2 2 3" xfId="757" xr:uid="{5F9D4B79-8158-4195-AC81-429DF588DD62}"/>
    <cellStyle name="Normal 2 2 3 2 2 3 2" xfId="2262" xr:uid="{46F8EC8A-6630-4DF3-BAF5-4310BE29C39D}"/>
    <cellStyle name="Normal 2 2 3 2 2 4" xfId="1255" xr:uid="{BAF7FCC1-9887-4623-836C-D0A47DD05E87}"/>
    <cellStyle name="Normal 2 2 3 2 2 4 2" xfId="2760" xr:uid="{9B2A8EDE-902C-4428-B72D-A23166543B2B}"/>
    <cellStyle name="Normal 2 2 3 2 2 5" xfId="1747" xr:uid="{FA5C9B33-37B5-44FA-9497-6B0ED6E1B4B8}"/>
    <cellStyle name="Normal 2 2 3 2 3" xfId="329" xr:uid="{919B12E2-267A-472C-83D6-CFB55851FF94}"/>
    <cellStyle name="Normal 2 2 3 2 3 2" xfId="573" xr:uid="{960FC9C5-C184-48EB-979A-B49B7D245315}"/>
    <cellStyle name="Normal 2 2 3 2 3 2 2" xfId="1074" xr:uid="{C778DB82-F5A2-4A49-989B-9C6790E88EB4}"/>
    <cellStyle name="Normal 2 2 3 2 3 2 2 2" xfId="2579" xr:uid="{0A6E0A66-8C63-40D2-9A30-62A0D9ACFB69}"/>
    <cellStyle name="Normal 2 2 3 2 3 2 3" xfId="1572" xr:uid="{E09B1B6C-9E43-4116-B724-A6A162C65D56}"/>
    <cellStyle name="Normal 2 2 3 2 3 2 3 2" xfId="3077" xr:uid="{3DB62CFF-D87A-4B4B-BC07-0B5D62B59CD5}"/>
    <cellStyle name="Normal 2 2 3 2 3 2 4" xfId="2082" xr:uid="{F1CB3D0F-6B0A-49FE-96DA-1EE45B4E6889}"/>
    <cellStyle name="Normal 2 2 3 2 3 3" xfId="834" xr:uid="{24F37881-F661-4220-8543-C319E21A92FE}"/>
    <cellStyle name="Normal 2 2 3 2 3 3 2" xfId="2339" xr:uid="{65FE457C-2C21-42AB-9D3D-9E22DE257E24}"/>
    <cellStyle name="Normal 2 2 3 2 3 4" xfId="1332" xr:uid="{5E805D8E-89E1-448F-B6D0-D15C1B98A9F1}"/>
    <cellStyle name="Normal 2 2 3 2 3 4 2" xfId="2837" xr:uid="{F025D307-30F9-45A0-8BB9-6AAFC1D8DCB4}"/>
    <cellStyle name="Normal 2 2 3 2 3 5" xfId="1824" xr:uid="{892CC1C8-35A9-49C2-99D0-B902C217DC64}"/>
    <cellStyle name="Normal 2 2 3 2 4" xfId="407" xr:uid="{53A4DDC5-7D0D-4E4C-B785-0CFEC3D46D1A}"/>
    <cellStyle name="Normal 2 2 3 2 4 2" xfId="910" xr:uid="{4B89A5ED-FF5F-4EBC-9A23-44F8D8D5DB76}"/>
    <cellStyle name="Normal 2 2 3 2 4 2 2" xfId="2415" xr:uid="{5D7332FA-0FF4-46D3-A0D9-B2F0CA0E2567}"/>
    <cellStyle name="Normal 2 2 3 2 4 3" xfId="1408" xr:uid="{7F3550D9-333D-467E-839B-23CD78A613AC}"/>
    <cellStyle name="Normal 2 2 3 2 4 3 2" xfId="2913" xr:uid="{50AFF6FF-6D1A-419E-BCB1-DFD9620C927E}"/>
    <cellStyle name="Normal 2 2 3 2 4 4" xfId="1918" xr:uid="{3BD563BD-0F8B-4625-8F0B-D6F6B846DDEE}"/>
    <cellStyle name="Normal 2 2 3 2 5" xfId="676" xr:uid="{4E02559D-3E83-4898-BC40-D2492276A030}"/>
    <cellStyle name="Normal 2 2 3 2 5 2" xfId="2181" xr:uid="{3ABB3FEB-E181-4596-B671-8566AD48FE12}"/>
    <cellStyle name="Normal 2 2 3 2 6" xfId="1150" xr:uid="{ABB6CCFF-5A04-439E-862E-FEB6C4E23707}"/>
    <cellStyle name="Normal 2 2 3 2 6 2" xfId="2655" xr:uid="{101CCC68-3FE8-4258-982E-A6CBAD537EC5}"/>
    <cellStyle name="Normal 2 2 3 2 7" xfId="1666" xr:uid="{4262CDC4-802C-41A7-8BC5-83FD623FCE5F}"/>
    <cellStyle name="Normal 2 2 3 3" xfId="218" xr:uid="{FC3CA2F3-6DEE-42D1-BDD0-D74831E447D2}"/>
    <cellStyle name="Normal 2 2 3 3 2" xfId="461" xr:uid="{4CB9045A-3D5A-4C1F-A3AD-F2E8F1CF082D}"/>
    <cellStyle name="Normal 2 2 3 3 2 2" xfId="962" xr:uid="{CD26F951-C1F5-4807-983E-490797FD3EDC}"/>
    <cellStyle name="Normal 2 2 3 3 2 2 2" xfId="2467" xr:uid="{5A5B4DB3-29EF-4997-A437-F36BF102AF7E}"/>
    <cellStyle name="Normal 2 2 3 3 2 3" xfId="1460" xr:uid="{C1216304-AABF-4D86-997A-FCB00A0025C4}"/>
    <cellStyle name="Normal 2 2 3 3 2 3 2" xfId="2965" xr:uid="{92FA20CB-04BA-4FB5-9DD0-660A41038737}"/>
    <cellStyle name="Normal 2 2 3 3 2 4" xfId="1970" xr:uid="{DAD74C95-63C8-4EF0-A1E7-55C50D1F5ECF}"/>
    <cellStyle name="Normal 2 2 3 3 3" xfId="722" xr:uid="{325D440E-6ADA-4227-8FC1-BA089294D293}"/>
    <cellStyle name="Normal 2 2 3 3 3 2" xfId="2227" xr:uid="{FB822246-E877-49FC-BDE6-66774B2383FC}"/>
    <cellStyle name="Normal 2 2 3 3 4" xfId="1220" xr:uid="{85B1F0A2-3F22-4143-8071-1CF5CF32580D}"/>
    <cellStyle name="Normal 2 2 3 3 4 2" xfId="2725" xr:uid="{5186976F-E207-49BA-AAFE-21775E7F746C}"/>
    <cellStyle name="Normal 2 2 3 3 5" xfId="1712" xr:uid="{D16B4EA9-4026-4152-9494-1AF43AB01EF1}"/>
    <cellStyle name="Normal 2 2 3 4" xfId="294" xr:uid="{EEFFE36A-A55E-4C3E-B614-315A6DF42B28}"/>
    <cellStyle name="Normal 2 2 3 4 2" xfId="538" xr:uid="{B61B01FA-E6F5-47DB-855E-A549741244A1}"/>
    <cellStyle name="Normal 2 2 3 4 2 2" xfId="1039" xr:uid="{72BE3148-AEE3-4F5C-98E4-6BBD768FB682}"/>
    <cellStyle name="Normal 2 2 3 4 2 2 2" xfId="2544" xr:uid="{AC53929F-D8F4-4742-A854-C16EBA9FF57D}"/>
    <cellStyle name="Normal 2 2 3 4 2 3" xfId="1537" xr:uid="{404BDE52-45A9-4299-B57B-E64BE4DFCD0B}"/>
    <cellStyle name="Normal 2 2 3 4 2 3 2" xfId="3042" xr:uid="{9FED389A-49B2-486B-BEA6-F515F97CE5BE}"/>
    <cellStyle name="Normal 2 2 3 4 2 4" xfId="2047" xr:uid="{63FFA4DF-71EF-42F7-BDA4-A5BD5CA7C106}"/>
    <cellStyle name="Normal 2 2 3 4 3" xfId="799" xr:uid="{8FF0AE1F-6660-4FD5-AA48-E6E755FA65F7}"/>
    <cellStyle name="Normal 2 2 3 4 3 2" xfId="2304" xr:uid="{ED4E8EE0-ACEC-4A2F-B65D-15E044121D08}"/>
    <cellStyle name="Normal 2 2 3 4 4" xfId="1297" xr:uid="{FE869700-7EE7-4F23-9490-34967D7F5612}"/>
    <cellStyle name="Normal 2 2 3 4 4 2" xfId="2802" xr:uid="{07DBB30C-9E98-44B1-A40A-C7F39068112C}"/>
    <cellStyle name="Normal 2 2 3 4 5" xfId="1789" xr:uid="{E5613A1A-CA5F-443E-85A5-5904262336EF}"/>
    <cellStyle name="Normal 2 2 3 5" xfId="372" xr:uid="{3803A53B-07E2-468A-B8EF-C7A251E37D55}"/>
    <cellStyle name="Normal 2 2 3 5 2" xfId="875" xr:uid="{B3664833-151A-44C4-8874-2A19CE40A0E0}"/>
    <cellStyle name="Normal 2 2 3 5 2 2" xfId="2380" xr:uid="{A0111E49-F924-4829-A28C-2AB502B3471A}"/>
    <cellStyle name="Normal 2 2 3 5 3" xfId="1373" xr:uid="{2AF8EE1F-90B1-443E-9708-E2662682392A}"/>
    <cellStyle name="Normal 2 2 3 5 3 2" xfId="2878" xr:uid="{6687952A-C6F2-46E3-9E4A-3F856AB9C914}"/>
    <cellStyle name="Normal 2 2 3 5 4" xfId="1883" xr:uid="{25B88F21-7F69-4CEC-8637-D857A80F123C}"/>
    <cellStyle name="Normal 2 2 3 6" xfId="641" xr:uid="{DC052569-7279-438C-8944-35F850B936E4}"/>
    <cellStyle name="Normal 2 2 3 6 2" xfId="2146" xr:uid="{56A54530-E6FE-4A9D-AFC9-F89CC0D3AC29}"/>
    <cellStyle name="Normal 2 2 3 7" xfId="1115" xr:uid="{1B12DC5E-3B3E-4382-B632-DAB30ADD2EEB}"/>
    <cellStyle name="Normal 2 2 3 7 2" xfId="2620" xr:uid="{69BA6F61-69A7-42C8-B940-E48EC1712016}"/>
    <cellStyle name="Normal 2 2 3 8" xfId="1631" xr:uid="{38B28EB6-83B3-4B43-9997-545DABCBBED7}"/>
    <cellStyle name="Normal 2 2 4" xfId="68" xr:uid="{00000000-0005-0000-0000-00003F000000}"/>
    <cellStyle name="Normal 2 2 4 2" xfId="224" xr:uid="{B3B454DF-57D1-40B0-8FF5-A93783D2453D}"/>
    <cellStyle name="Normal 2 2 4 2 2" xfId="467" xr:uid="{CA84D48C-91C4-4B2D-9318-902C35E549AD}"/>
    <cellStyle name="Normal 2 2 4 2 2 2" xfId="968" xr:uid="{1C6F5B6D-C2CA-4FAB-A34F-5BABDAFE9DFE}"/>
    <cellStyle name="Normal 2 2 4 2 2 2 2" xfId="2473" xr:uid="{E2DBC7B1-0E97-459F-A9EE-8D92D61A7A1B}"/>
    <cellStyle name="Normal 2 2 4 2 2 3" xfId="1466" xr:uid="{B38E8C8A-A896-430B-9EAE-CA6333307084}"/>
    <cellStyle name="Normal 2 2 4 2 2 3 2" xfId="2971" xr:uid="{48CD6B20-2D07-4F97-A074-CF069A1EC1D3}"/>
    <cellStyle name="Normal 2 2 4 2 2 4" xfId="1976" xr:uid="{3D8CDA66-F6B3-42F3-B179-FAC8D7541793}"/>
    <cellStyle name="Normal 2 2 4 2 3" xfId="728" xr:uid="{B5989144-7F9B-4A4B-8681-EE3302D31EC9}"/>
    <cellStyle name="Normal 2 2 4 2 3 2" xfId="2233" xr:uid="{AF7A41AD-298C-4785-9E12-BE3E71B5BE05}"/>
    <cellStyle name="Normal 2 2 4 2 4" xfId="1226" xr:uid="{CFEB0EC5-B9B2-45E9-8E02-47C9716F41C8}"/>
    <cellStyle name="Normal 2 2 4 2 4 2" xfId="2731" xr:uid="{0C2EC0AC-3B54-4EB2-9C0F-9B801382DE6F}"/>
    <cellStyle name="Normal 2 2 4 2 5" xfId="1718" xr:uid="{DBF32024-2D07-4593-ABE8-11AD91B1BF95}"/>
    <cellStyle name="Normal 2 2 4 3" xfId="300" xr:uid="{613C37AC-3244-4617-8251-F4EFBC9D428D}"/>
    <cellStyle name="Normal 2 2 4 3 2" xfId="544" xr:uid="{DF5FD4A3-DEB7-41DB-AFD8-91B58277749C}"/>
    <cellStyle name="Normal 2 2 4 3 2 2" xfId="1045" xr:uid="{8F0D9B23-7C12-440D-9CE4-26212CDB2699}"/>
    <cellStyle name="Normal 2 2 4 3 2 2 2" xfId="2550" xr:uid="{DC20A187-FAA4-4383-AEF3-3EA11CF52A7A}"/>
    <cellStyle name="Normal 2 2 4 3 2 3" xfId="1543" xr:uid="{2895EB0B-3413-4A09-B206-89BD625C8C57}"/>
    <cellStyle name="Normal 2 2 4 3 2 3 2" xfId="3048" xr:uid="{1C306211-027F-48E2-AD15-5CF79BE102F0}"/>
    <cellStyle name="Normal 2 2 4 3 2 4" xfId="2053" xr:uid="{8C8F83DA-87F6-4F90-A0EA-2E0E8A1C109A}"/>
    <cellStyle name="Normal 2 2 4 3 3" xfId="805" xr:uid="{E07E1A4B-7AF5-4EA9-80B1-17FDBF0AAFB4}"/>
    <cellStyle name="Normal 2 2 4 3 3 2" xfId="2310" xr:uid="{5096C1CA-DCD2-4D87-9927-CEBAF62A43E7}"/>
    <cellStyle name="Normal 2 2 4 3 4" xfId="1303" xr:uid="{A4139E41-6B55-42B8-AC47-ED9BE9E50F0E}"/>
    <cellStyle name="Normal 2 2 4 3 4 2" xfId="2808" xr:uid="{FEB4D01B-C0FB-4339-B333-CA946B2FA826}"/>
    <cellStyle name="Normal 2 2 4 3 5" xfId="1795" xr:uid="{0F7B2515-5605-4EA1-8589-33C22524FE19}"/>
    <cellStyle name="Normal 2 2 4 4" xfId="378" xr:uid="{BE3111F5-41AD-422C-B29C-3D4B1987019B}"/>
    <cellStyle name="Normal 2 2 4 4 2" xfId="881" xr:uid="{7AF3C0C6-6F7D-4854-A3FA-70BC3C92D977}"/>
    <cellStyle name="Normal 2 2 4 4 2 2" xfId="2386" xr:uid="{DA710F82-3109-4C2E-814B-131340AF574D}"/>
    <cellStyle name="Normal 2 2 4 4 3" xfId="1379" xr:uid="{4414CB96-A1CE-499A-B112-72F023233B9A}"/>
    <cellStyle name="Normal 2 2 4 4 3 2" xfId="2884" xr:uid="{CC3894C4-902E-4943-92B2-16F4D64BDF23}"/>
    <cellStyle name="Normal 2 2 4 4 4" xfId="1889" xr:uid="{96DFBEDF-6930-4524-A7D5-AB4E96C1CA4E}"/>
    <cellStyle name="Normal 2 2 4 5" xfId="647" xr:uid="{BD707CDB-12FF-42D9-9D3B-2F36BEEA2B7D}"/>
    <cellStyle name="Normal 2 2 4 5 2" xfId="2152" xr:uid="{39CC53D1-1816-4DA0-8A64-0A2FE906F175}"/>
    <cellStyle name="Normal 2 2 4 6" xfId="1121" xr:uid="{5F3CC925-C4BD-4C7C-944B-1B5B4E02D6B2}"/>
    <cellStyle name="Normal 2 2 4 6 2" xfId="2626" xr:uid="{829B97A2-C158-43BD-A1E4-84372FD1167A}"/>
    <cellStyle name="Normal 2 2 4 7" xfId="1637" xr:uid="{A9815DDB-55B6-4B57-86AF-2542DFC3ECA0}"/>
    <cellStyle name="Normal 2 2 5" xfId="125" xr:uid="{00000000-0005-0000-0000-000040000000}"/>
    <cellStyle name="Normal 2 2 6" xfId="33" xr:uid="{00000000-0005-0000-0000-000041000000}"/>
    <cellStyle name="Normal 2 2 6 2" xfId="189" xr:uid="{B03CD17A-72C7-406D-8B1A-BBE71E0D7040}"/>
    <cellStyle name="Normal 2 2 6 2 2" xfId="432" xr:uid="{2041FCA8-B301-4AA8-984F-900CB204BF22}"/>
    <cellStyle name="Normal 2 2 6 2 2 2" xfId="933" xr:uid="{F90D2232-BBD7-4400-8EDE-91C2FFDC1A47}"/>
    <cellStyle name="Normal 2 2 6 2 2 2 2" xfId="2438" xr:uid="{5FC37C84-9DC6-4BF4-BBDC-21FC37D68063}"/>
    <cellStyle name="Normal 2 2 6 2 2 3" xfId="1431" xr:uid="{1B825068-B25D-4DB7-AD3E-4CA4754C8661}"/>
    <cellStyle name="Normal 2 2 6 2 2 3 2" xfId="2936" xr:uid="{F8113D37-A777-44FD-B6CD-2D3D7263A9F6}"/>
    <cellStyle name="Normal 2 2 6 2 2 4" xfId="1941" xr:uid="{2A3006FE-E4B8-4D93-85B6-A3DB6AF27D2A}"/>
    <cellStyle name="Normal 2 2 6 2 3" xfId="693" xr:uid="{B7C9A25A-66DB-451B-915D-616843CD8BC4}"/>
    <cellStyle name="Normal 2 2 6 2 3 2" xfId="2198" xr:uid="{930AF4CF-3FDC-44A5-8809-1F9347845B83}"/>
    <cellStyle name="Normal 2 2 6 2 4" xfId="1191" xr:uid="{028D0A48-DC17-4BEF-8D22-19E01692B07E}"/>
    <cellStyle name="Normal 2 2 6 2 4 2" xfId="2696" xr:uid="{42C8657E-2957-4B81-BFBA-3771FE3EC131}"/>
    <cellStyle name="Normal 2 2 6 2 5" xfId="1683" xr:uid="{16CD9E6D-236C-4AEF-8696-5E1305D051B1}"/>
    <cellStyle name="Normal 2 2 6 3" xfId="420" xr:uid="{EB89D0DF-C7E4-4DD6-BC33-79F1862B288F}"/>
    <cellStyle name="Normal 2 2 6 3 2" xfId="923" xr:uid="{0DDEDD7E-F82A-4AC3-A848-46C6B9BE52F6}"/>
    <cellStyle name="Normal 2 2 6 3 2 2" xfId="2428" xr:uid="{9CC8C739-8748-4A8B-BFCB-06BC90E32FBC}"/>
    <cellStyle name="Normal 2 2 6 3 3" xfId="1421" xr:uid="{A00434E1-6CF5-4396-B93F-A13ED3EBF745}"/>
    <cellStyle name="Normal 2 2 6 3 3 2" xfId="2926" xr:uid="{E53B3BDA-8BA1-42BD-BDB3-5BA5BC0C2920}"/>
    <cellStyle name="Normal 2 2 6 3 4" xfId="1931" xr:uid="{45E8E241-1FF9-4B51-BF08-DB39A457AE03}"/>
    <cellStyle name="Normal 2 2 6 4" xfId="612" xr:uid="{C29CC644-5C45-4759-B8F8-859519234C99}"/>
    <cellStyle name="Normal 2 2 6 4 2" xfId="2117" xr:uid="{AF8BC72E-BFA7-48BD-AE40-682DB5AE08C0}"/>
    <cellStyle name="Normal 2 2 6 5" xfId="1181" xr:uid="{3D1FB14C-ACCD-4703-ABC3-68EC07A652C6}"/>
    <cellStyle name="Normal 2 2 6 5 2" xfId="2686" xr:uid="{76A019EF-95A9-4C30-A6A4-292C80614945}"/>
    <cellStyle name="Normal 2 2 6 6" xfId="1602" xr:uid="{B668E215-5410-441F-9706-EDCEC876B6B7}"/>
    <cellStyle name="Normal 2 2 7" xfId="265" xr:uid="{AAF1FFA9-3595-4288-A11A-945F600B8B95}"/>
    <cellStyle name="Normal 2 2 7 2" xfId="509" xr:uid="{7C082AA0-3AFF-4E1E-B9EA-2508AC1E5C61}"/>
    <cellStyle name="Normal 2 2 7 2 2" xfId="1010" xr:uid="{A7E7C94D-A0C1-40B2-8374-2AC47601684D}"/>
    <cellStyle name="Normal 2 2 7 2 2 2" xfId="2515" xr:uid="{CD58D698-A79F-436C-A06E-200757A51DBC}"/>
    <cellStyle name="Normal 2 2 7 2 3" xfId="1508" xr:uid="{E2D63D45-671F-4283-B58F-CE26F425FC10}"/>
    <cellStyle name="Normal 2 2 7 2 3 2" xfId="3013" xr:uid="{0C921118-E5AE-4FB9-97C2-1057A17969AD}"/>
    <cellStyle name="Normal 2 2 7 2 4" xfId="2018" xr:uid="{9931C32C-B994-4277-A63C-9839569229D2}"/>
    <cellStyle name="Normal 2 2 7 3" xfId="770" xr:uid="{E5A6398A-CF08-4ED1-A6E4-99E1E11654B6}"/>
    <cellStyle name="Normal 2 2 7 3 2" xfId="2275" xr:uid="{28D16AFF-3810-4CAD-9053-6C9DD9525AFF}"/>
    <cellStyle name="Normal 2 2 7 4" xfId="1268" xr:uid="{1A0CD46E-E56A-4E0E-9BC9-3042B786ED9C}"/>
    <cellStyle name="Normal 2 2 7 4 2" xfId="2773" xr:uid="{B7F62257-BF44-4557-A91E-EC671E579E2B}"/>
    <cellStyle name="Normal 2 2 7 5" xfId="1760" xr:uid="{138B1FEF-ECE8-4A90-B9AC-EBA5AC8869C7}"/>
    <cellStyle name="Normal 2 2 8" xfId="343" xr:uid="{74B8630C-BF00-47BD-8E96-69363EAD2CB2}"/>
    <cellStyle name="Normal 2 2 8 2" xfId="846" xr:uid="{532E7A10-25E8-4EA3-B389-ED1F3382CA9A}"/>
    <cellStyle name="Normal 2 2 8 2 2" xfId="2351" xr:uid="{384EDED3-B2FF-48E9-BF95-4F9D0722B122}"/>
    <cellStyle name="Normal 2 2 8 3" xfId="1344" xr:uid="{5D31ECC6-96F8-4E64-9562-7396B447B366}"/>
    <cellStyle name="Normal 2 2 8 3 2" xfId="2849" xr:uid="{3B45AAFB-7468-49C8-98FC-E8859B9FA840}"/>
    <cellStyle name="Normal 2 2 8 4" xfId="1854" xr:uid="{2C32BC6D-BF97-408B-BC22-1BC3B13663FB}"/>
    <cellStyle name="Normal 2 2 9" xfId="1086" xr:uid="{0A32205C-5F1B-4A18-A8E1-4FE8DB711702}"/>
    <cellStyle name="Normal 2 2 9 2" xfId="2591" xr:uid="{6DA19AD7-2FF9-46E4-B125-A19DF69B79D2}"/>
    <cellStyle name="Normal 2 20" xfId="56" xr:uid="{00000000-0005-0000-0000-000042000000}"/>
    <cellStyle name="Normal 2 20 2" xfId="91" xr:uid="{00000000-0005-0000-0000-000043000000}"/>
    <cellStyle name="Normal 2 20 2 2" xfId="247" xr:uid="{12A118CC-EBAD-4ECA-A0E3-96C7E8FE100E}"/>
    <cellStyle name="Normal 2 20 2 2 2" xfId="490" xr:uid="{28563514-A65D-4ADF-8075-03FE4D081D9C}"/>
    <cellStyle name="Normal 2 20 2 2 2 2" xfId="991" xr:uid="{990652D2-1479-4935-97E6-17BDFDD2E701}"/>
    <cellStyle name="Normal 2 20 2 2 2 2 2" xfId="2496" xr:uid="{32715539-1278-4C93-BC86-F31192E3F95E}"/>
    <cellStyle name="Normal 2 20 2 2 2 3" xfId="1489" xr:uid="{35C4CFA4-E26A-42BE-A442-1807E8A813C1}"/>
    <cellStyle name="Normal 2 20 2 2 2 3 2" xfId="2994" xr:uid="{EC2A5752-1709-47A3-B6A9-D9E7A81A0473}"/>
    <cellStyle name="Normal 2 20 2 2 2 4" xfId="1999" xr:uid="{6E0C78D4-1713-4C78-A440-83A2470AAC65}"/>
    <cellStyle name="Normal 2 20 2 2 3" xfId="751" xr:uid="{930757F9-7EC8-4545-BF5C-F55FFA272474}"/>
    <cellStyle name="Normal 2 20 2 2 3 2" xfId="2256" xr:uid="{C5D58377-B997-4CB2-8A43-E3C988EA0722}"/>
    <cellStyle name="Normal 2 20 2 2 4" xfId="1249" xr:uid="{A2CE98C6-7AAF-4C36-8C01-416FCBBA6C63}"/>
    <cellStyle name="Normal 2 20 2 2 4 2" xfId="2754" xr:uid="{12802936-63AB-4D38-B3B2-4E244BB7F193}"/>
    <cellStyle name="Normal 2 20 2 2 5" xfId="1741" xr:uid="{52037981-C583-41AD-8FC7-6CF4677116D9}"/>
    <cellStyle name="Normal 2 20 2 3" xfId="323" xr:uid="{287DD9E0-09C0-439D-A5E6-89DF1CD1E52E}"/>
    <cellStyle name="Normal 2 20 2 3 2" xfId="567" xr:uid="{DD2D7DE2-7BE3-45B5-87F7-B1E13322C0A1}"/>
    <cellStyle name="Normal 2 20 2 3 2 2" xfId="1068" xr:uid="{6E8F7D81-5F27-422C-AA4E-8FF4D304E899}"/>
    <cellStyle name="Normal 2 20 2 3 2 2 2" xfId="2573" xr:uid="{C51CC002-2AD4-4F6E-B5CC-0EB0A4D56D6A}"/>
    <cellStyle name="Normal 2 20 2 3 2 3" xfId="1566" xr:uid="{7252B00D-0B08-4856-8A6E-315BE0609582}"/>
    <cellStyle name="Normal 2 20 2 3 2 3 2" xfId="3071" xr:uid="{89FC50E4-B8C8-422D-AE8E-26822A6FFA01}"/>
    <cellStyle name="Normal 2 20 2 3 2 4" xfId="2076" xr:uid="{5AB423CD-CEED-4592-A5B9-33797C7B7257}"/>
    <cellStyle name="Normal 2 20 2 3 3" xfId="828" xr:uid="{6CCF4CB5-6969-4100-8E59-971E3DE0595B}"/>
    <cellStyle name="Normal 2 20 2 3 3 2" xfId="2333" xr:uid="{EFEE7CD8-C832-419A-871B-587AADAA5ABE}"/>
    <cellStyle name="Normal 2 20 2 3 4" xfId="1326" xr:uid="{E229CA72-F12A-44AC-B669-F697D587635D}"/>
    <cellStyle name="Normal 2 20 2 3 4 2" xfId="2831" xr:uid="{305A1932-85DB-4DAA-AA4D-698AF0C3EC9E}"/>
    <cellStyle name="Normal 2 20 2 3 5" xfId="1818" xr:uid="{5A288319-2568-434B-8A2D-64AEE4E6FE73}"/>
    <cellStyle name="Normal 2 20 2 4" xfId="401" xr:uid="{523BF7CE-DEC6-4024-A10B-DA16F865CED9}"/>
    <cellStyle name="Normal 2 20 2 4 2" xfId="904" xr:uid="{51796FB0-9775-4E72-B975-F66653B63091}"/>
    <cellStyle name="Normal 2 20 2 4 2 2" xfId="2409" xr:uid="{130288CF-2FC4-4267-8E07-DA418F59F714}"/>
    <cellStyle name="Normal 2 20 2 4 3" xfId="1402" xr:uid="{257E5568-94CC-486F-81FD-447003D0727E}"/>
    <cellStyle name="Normal 2 20 2 4 3 2" xfId="2907" xr:uid="{0032BDF8-9550-44C5-B271-BA797261EEEA}"/>
    <cellStyle name="Normal 2 20 2 4 4" xfId="1912" xr:uid="{34A9EC7A-D382-474F-818C-0AB2717077BC}"/>
    <cellStyle name="Normal 2 20 2 5" xfId="670" xr:uid="{00615AB8-B6CF-4127-8A81-0F9B99D32D11}"/>
    <cellStyle name="Normal 2 20 2 5 2" xfId="2175" xr:uid="{80F5533B-F399-465E-AA14-7AB6885E9F0D}"/>
    <cellStyle name="Normal 2 20 2 6" xfId="1144" xr:uid="{EC7444A2-8CEF-4BD9-A96F-A1BB617647EA}"/>
    <cellStyle name="Normal 2 20 2 6 2" xfId="2649" xr:uid="{B20F0717-D86C-4DA7-B334-327054D7BF3A}"/>
    <cellStyle name="Normal 2 20 2 7" xfId="1660" xr:uid="{0CB98604-5BFC-4DA9-AF97-47C55B50C2DB}"/>
    <cellStyle name="Normal 2 20 3" xfId="212" xr:uid="{50BE926C-6362-44EF-AA47-89C19DFA7052}"/>
    <cellStyle name="Normal 2 20 3 2" xfId="455" xr:uid="{C859CA6A-6B8B-41F7-BB8E-62185D5F2C5E}"/>
    <cellStyle name="Normal 2 20 3 2 2" xfId="956" xr:uid="{D15DDE43-514A-4430-AE69-19532C7ACA77}"/>
    <cellStyle name="Normal 2 20 3 2 2 2" xfId="2461" xr:uid="{197FDEAD-7890-4374-AD51-11DA73678588}"/>
    <cellStyle name="Normal 2 20 3 2 3" xfId="1454" xr:uid="{C4485C31-D087-49BA-85BB-2212CEB4F9F7}"/>
    <cellStyle name="Normal 2 20 3 2 3 2" xfId="2959" xr:uid="{79D3F19D-C9A7-4107-A2AC-62C0BDD93245}"/>
    <cellStyle name="Normal 2 20 3 2 4" xfId="1964" xr:uid="{45379257-62D6-4618-9798-033D24B1CBBF}"/>
    <cellStyle name="Normal 2 20 3 3" xfId="716" xr:uid="{76A0A2F1-B04E-440A-A230-7AAE21FB8F3A}"/>
    <cellStyle name="Normal 2 20 3 3 2" xfId="2221" xr:uid="{B222188D-FF81-46ED-8C11-E076060D0532}"/>
    <cellStyle name="Normal 2 20 3 4" xfId="1214" xr:uid="{4DAF9314-E7F9-4F8C-BB68-B5B58BA5E7C6}"/>
    <cellStyle name="Normal 2 20 3 4 2" xfId="2719" xr:uid="{0ABEB03D-B041-428A-92EB-0C889C0E66B0}"/>
    <cellStyle name="Normal 2 20 3 5" xfId="1706" xr:uid="{0F220F13-6C4E-4B2A-82DD-257A398BBF42}"/>
    <cellStyle name="Normal 2 20 4" xfId="288" xr:uid="{B8123D12-B2E3-4F60-98AC-3877B54FDED3}"/>
    <cellStyle name="Normal 2 20 4 2" xfId="532" xr:uid="{61EBF05A-22C4-42C7-8F96-4B01EC7F88CB}"/>
    <cellStyle name="Normal 2 20 4 2 2" xfId="1033" xr:uid="{FA358761-AC1A-4135-B41C-EF7FE0890197}"/>
    <cellStyle name="Normal 2 20 4 2 2 2" xfId="2538" xr:uid="{4FA49054-1A3D-4C76-926B-0EECDB756D7E}"/>
    <cellStyle name="Normal 2 20 4 2 3" xfId="1531" xr:uid="{43D23AB8-662D-4FAC-AAFE-34F14710E2BF}"/>
    <cellStyle name="Normal 2 20 4 2 3 2" xfId="3036" xr:uid="{A5934739-BF5F-486C-B460-6CB2E0E19E42}"/>
    <cellStyle name="Normal 2 20 4 2 4" xfId="2041" xr:uid="{99ECF4D7-4FE7-4614-81F3-64990291065B}"/>
    <cellStyle name="Normal 2 20 4 3" xfId="793" xr:uid="{A45F5CF8-C0A4-4A48-91A7-02C8BA78DB1D}"/>
    <cellStyle name="Normal 2 20 4 3 2" xfId="2298" xr:uid="{85C494F8-3FA1-48E1-BB3F-C565A77536AB}"/>
    <cellStyle name="Normal 2 20 4 4" xfId="1291" xr:uid="{749A5F8C-0ECD-4F9E-A22B-6B8974266A8F}"/>
    <cellStyle name="Normal 2 20 4 4 2" xfId="2796" xr:uid="{CC6DADC2-6B6E-4BD0-87B6-A6908920A606}"/>
    <cellStyle name="Normal 2 20 4 5" xfId="1783" xr:uid="{8C4F063F-EE0D-4417-9E7F-62F9DDBDBA83}"/>
    <cellStyle name="Normal 2 20 5" xfId="366" xr:uid="{7CD60049-4E91-4E7E-AC0F-BC5E464A5BF0}"/>
    <cellStyle name="Normal 2 20 5 2" xfId="869" xr:uid="{E8C5A617-D0C0-4CD4-813D-25AC1A270DB3}"/>
    <cellStyle name="Normal 2 20 5 2 2" xfId="2374" xr:uid="{2BA01559-23FD-4841-ABBD-3D2A32FA0A6B}"/>
    <cellStyle name="Normal 2 20 5 3" xfId="1367" xr:uid="{858879E4-1801-4490-B225-512B9DCBC665}"/>
    <cellStyle name="Normal 2 20 5 3 2" xfId="2872" xr:uid="{FB27A145-169A-4FA0-A14F-2143021B7DF3}"/>
    <cellStyle name="Normal 2 20 5 4" xfId="1877" xr:uid="{CFEFCA61-6D5F-4134-8398-09F41F3BF186}"/>
    <cellStyle name="Normal 2 20 6" xfId="635" xr:uid="{8D31259B-B894-4296-AA79-4C4B196D13C9}"/>
    <cellStyle name="Normal 2 20 6 2" xfId="2140" xr:uid="{16E3384E-A9FF-4C6D-BE68-43B3C418CFC3}"/>
    <cellStyle name="Normal 2 20 7" xfId="1109" xr:uid="{F4B068D2-26F0-4FEF-9C93-19508AC8AAFA}"/>
    <cellStyle name="Normal 2 20 7 2" xfId="2614" xr:uid="{79119541-31EA-4122-AEDB-A8675C006757}"/>
    <cellStyle name="Normal 2 20 8" xfId="1625" xr:uid="{C7C29652-316A-4625-86B1-4DEAC18C6A6B}"/>
    <cellStyle name="Normal 2 21" xfId="57" xr:uid="{00000000-0005-0000-0000-000044000000}"/>
    <cellStyle name="Normal 2 21 2" xfId="92" xr:uid="{00000000-0005-0000-0000-000045000000}"/>
    <cellStyle name="Normal 2 21 2 2" xfId="248" xr:uid="{BBA560AD-98D9-424E-A1E4-2E9DA27E1596}"/>
    <cellStyle name="Normal 2 21 2 2 2" xfId="491" xr:uid="{2429CD0E-A9E0-41B3-813E-EAB3D1392C58}"/>
    <cellStyle name="Normal 2 21 2 2 2 2" xfId="992" xr:uid="{DD97DCC4-97D7-41C1-AA76-F9085EA2984D}"/>
    <cellStyle name="Normal 2 21 2 2 2 2 2" xfId="2497" xr:uid="{ABF38089-2860-4878-9839-24C2DF284C6F}"/>
    <cellStyle name="Normal 2 21 2 2 2 3" xfId="1490" xr:uid="{48C711F6-2AA3-4177-A86D-56BB14B349CC}"/>
    <cellStyle name="Normal 2 21 2 2 2 3 2" xfId="2995" xr:uid="{7FACD524-D331-4599-855E-520F42043B0D}"/>
    <cellStyle name="Normal 2 21 2 2 2 4" xfId="2000" xr:uid="{D382B999-325F-4ED4-9818-80B4C5E2D36D}"/>
    <cellStyle name="Normal 2 21 2 2 3" xfId="752" xr:uid="{994D986E-4486-4C9B-8C26-05AC89C09C01}"/>
    <cellStyle name="Normal 2 21 2 2 3 2" xfId="2257" xr:uid="{86712BE5-7F30-43A1-9106-4227FAEC446D}"/>
    <cellStyle name="Normal 2 21 2 2 4" xfId="1250" xr:uid="{D15C1BC5-BEFC-4FF3-A49A-327E641C36F1}"/>
    <cellStyle name="Normal 2 21 2 2 4 2" xfId="2755" xr:uid="{7324A96F-4FC7-48CD-AE7E-7DD821C7BFD9}"/>
    <cellStyle name="Normal 2 21 2 2 5" xfId="1742" xr:uid="{C9FACE70-170E-4B7B-A4CA-E4C643FE449C}"/>
    <cellStyle name="Normal 2 21 2 3" xfId="324" xr:uid="{2A836E72-C19A-4050-A44F-6FE825FFEAF8}"/>
    <cellStyle name="Normal 2 21 2 3 2" xfId="568" xr:uid="{89606973-5323-4514-B457-2B3D6204909F}"/>
    <cellStyle name="Normal 2 21 2 3 2 2" xfId="1069" xr:uid="{22A5B2BC-9F97-4C76-8F2D-E3469231B5E3}"/>
    <cellStyle name="Normal 2 21 2 3 2 2 2" xfId="2574" xr:uid="{2648F67C-2628-4B6C-8A68-D58E3B696E19}"/>
    <cellStyle name="Normal 2 21 2 3 2 3" xfId="1567" xr:uid="{26254952-6CE8-4F35-9B54-C446CFE0A17B}"/>
    <cellStyle name="Normal 2 21 2 3 2 3 2" xfId="3072" xr:uid="{1EB1C3A1-C195-4669-8658-D54F7AAEEEEF}"/>
    <cellStyle name="Normal 2 21 2 3 2 4" xfId="2077" xr:uid="{5C7CB40C-7C25-482B-AC42-9FEBFB5CADB3}"/>
    <cellStyle name="Normal 2 21 2 3 3" xfId="829" xr:uid="{8D9E5946-44A5-4819-B4F6-734560250A86}"/>
    <cellStyle name="Normal 2 21 2 3 3 2" xfId="2334" xr:uid="{49ACF0C7-BE0A-486F-B91E-B37480C87A49}"/>
    <cellStyle name="Normal 2 21 2 3 4" xfId="1327" xr:uid="{CCB48FAB-F80A-4F4E-9666-C1FEEDFA005C}"/>
    <cellStyle name="Normal 2 21 2 3 4 2" xfId="2832" xr:uid="{DBADB6CE-D39E-4421-B775-B4327A35ACF0}"/>
    <cellStyle name="Normal 2 21 2 3 5" xfId="1819" xr:uid="{457E6A24-C223-4966-BE37-1A13219110B1}"/>
    <cellStyle name="Normal 2 21 2 4" xfId="402" xr:uid="{8536F07F-FDD9-4ED8-8B8C-2E08912C2A99}"/>
    <cellStyle name="Normal 2 21 2 4 2" xfId="905" xr:uid="{DFFADE20-007A-42E2-85DD-8C160763A3A0}"/>
    <cellStyle name="Normal 2 21 2 4 2 2" xfId="2410" xr:uid="{1486C780-0385-4F38-B7DA-5CB9EDED73EA}"/>
    <cellStyle name="Normal 2 21 2 4 3" xfId="1403" xr:uid="{B0405C21-BDC5-45DF-9D5B-09F20FEA8195}"/>
    <cellStyle name="Normal 2 21 2 4 3 2" xfId="2908" xr:uid="{6F7F59C2-0B3D-419F-A981-39BBBF686065}"/>
    <cellStyle name="Normal 2 21 2 4 4" xfId="1913" xr:uid="{D4E596EA-E4FE-47EB-8AE0-550CCD90DD72}"/>
    <cellStyle name="Normal 2 21 2 5" xfId="671" xr:uid="{6FFD5F16-D319-43E9-98E7-BBDA6B4A7567}"/>
    <cellStyle name="Normal 2 21 2 5 2" xfId="2176" xr:uid="{90A583FB-E72F-4B74-B11B-11438A17879D}"/>
    <cellStyle name="Normal 2 21 2 6" xfId="1145" xr:uid="{A84491D8-7A28-44BE-AF0A-BD9D8A9FFA80}"/>
    <cellStyle name="Normal 2 21 2 6 2" xfId="2650" xr:uid="{F8581888-9FEA-4842-A5CE-D2BD9CBBF73A}"/>
    <cellStyle name="Normal 2 21 2 7" xfId="1661" xr:uid="{2415A75E-983C-4F27-B5D5-FD978C9160C8}"/>
    <cellStyle name="Normal 2 21 3" xfId="213" xr:uid="{4009BD4F-0F21-46EC-BA3A-3929C902CE54}"/>
    <cellStyle name="Normal 2 21 3 2" xfId="456" xr:uid="{FD011E60-35B5-4A68-BC82-F7040764DDB0}"/>
    <cellStyle name="Normal 2 21 3 2 2" xfId="957" xr:uid="{E48892C3-E2CD-488B-8D6F-B03A3470F6D1}"/>
    <cellStyle name="Normal 2 21 3 2 2 2" xfId="2462" xr:uid="{62011547-4FB0-4EFC-8AF1-B67F89914DC5}"/>
    <cellStyle name="Normal 2 21 3 2 3" xfId="1455" xr:uid="{D5485C0F-1791-4C4C-886E-65753DAD0E2D}"/>
    <cellStyle name="Normal 2 21 3 2 3 2" xfId="2960" xr:uid="{1D732B9E-4B79-4B9F-BACB-A4671E0804AC}"/>
    <cellStyle name="Normal 2 21 3 2 4" xfId="1965" xr:uid="{A80CA074-75B0-453E-8374-4AA8037820B0}"/>
    <cellStyle name="Normal 2 21 3 3" xfId="717" xr:uid="{674B90B0-462A-43D5-AACE-E224A4E13A5C}"/>
    <cellStyle name="Normal 2 21 3 3 2" xfId="2222" xr:uid="{3504753B-F1F4-4852-BD69-D0182A275B70}"/>
    <cellStyle name="Normal 2 21 3 4" xfId="1215" xr:uid="{0C6DEE1F-3A76-4EBC-A1E2-DAE475C7481E}"/>
    <cellStyle name="Normal 2 21 3 4 2" xfId="2720" xr:uid="{FB962210-546A-4B5F-977F-05B641155033}"/>
    <cellStyle name="Normal 2 21 3 5" xfId="1707" xr:uid="{487BAE94-7019-4C42-8A32-A1BFC99F6D2C}"/>
    <cellStyle name="Normal 2 21 4" xfId="289" xr:uid="{ACC4C0D2-81B1-4DEC-AE19-8CC3FD7D7ABA}"/>
    <cellStyle name="Normal 2 21 4 2" xfId="533" xr:uid="{84911250-8FE0-45D4-BD39-C5CFD78A3132}"/>
    <cellStyle name="Normal 2 21 4 2 2" xfId="1034" xr:uid="{A5B99F99-F9A0-4462-B6C0-42E5D5670B2C}"/>
    <cellStyle name="Normal 2 21 4 2 2 2" xfId="2539" xr:uid="{3ED329CD-D963-43B2-900F-1D7BE9D58487}"/>
    <cellStyle name="Normal 2 21 4 2 3" xfId="1532" xr:uid="{FBA10147-25AE-4260-968B-2B6252DE9B9B}"/>
    <cellStyle name="Normal 2 21 4 2 3 2" xfId="3037" xr:uid="{00D65D48-3E0E-4BBE-804B-556F41F25694}"/>
    <cellStyle name="Normal 2 21 4 2 4" xfId="2042" xr:uid="{56C16155-D3FB-4ACA-9072-4097DC9D9C21}"/>
    <cellStyle name="Normal 2 21 4 3" xfId="794" xr:uid="{6D8F1818-C442-4D81-90EA-DB7C2E798E60}"/>
    <cellStyle name="Normal 2 21 4 3 2" xfId="2299" xr:uid="{C465FB4B-0C9E-434A-A830-6556889CB3EF}"/>
    <cellStyle name="Normal 2 21 4 4" xfId="1292" xr:uid="{E257222A-39F8-4926-AAD6-F64955049C70}"/>
    <cellStyle name="Normal 2 21 4 4 2" xfId="2797" xr:uid="{F729B87D-1529-4E2A-B352-F2010A7F7805}"/>
    <cellStyle name="Normal 2 21 4 5" xfId="1784" xr:uid="{9C446A3C-CBD4-4846-B470-CB3DB56F103C}"/>
    <cellStyle name="Normal 2 21 5" xfId="367" xr:uid="{D68A2DE8-7112-422C-8B0E-0691639FED52}"/>
    <cellStyle name="Normal 2 21 5 2" xfId="870" xr:uid="{F94E8D1A-F407-4983-84E2-7145C1F96253}"/>
    <cellStyle name="Normal 2 21 5 2 2" xfId="2375" xr:uid="{2422ADFD-06A2-4EFA-8732-FF7DA6FDAE5C}"/>
    <cellStyle name="Normal 2 21 5 3" xfId="1368" xr:uid="{D898696C-4056-4BCD-9CA3-349898F82DBE}"/>
    <cellStyle name="Normal 2 21 5 3 2" xfId="2873" xr:uid="{066CB37E-51C1-4E74-974B-86F9B477995F}"/>
    <cellStyle name="Normal 2 21 5 4" xfId="1878" xr:uid="{8F430FF8-45FE-421F-930D-EFFE1431CF1C}"/>
    <cellStyle name="Normal 2 21 6" xfId="636" xr:uid="{A5C153E5-CBAE-41A3-848E-BAE3569E8F40}"/>
    <cellStyle name="Normal 2 21 6 2" xfId="2141" xr:uid="{F456C572-38E8-45BE-852B-3B2239E5C1F5}"/>
    <cellStyle name="Normal 2 21 7" xfId="1110" xr:uid="{E6E5217C-C3C6-408C-B970-FA498EEEC7F2}"/>
    <cellStyle name="Normal 2 21 7 2" xfId="2615" xr:uid="{AF396D13-2AA4-4BF2-AB05-7EC1ACC1DB7F}"/>
    <cellStyle name="Normal 2 21 8" xfId="1626" xr:uid="{F77EA431-E6EC-4C17-B9EB-FD3FAEB6A1BE}"/>
    <cellStyle name="Normal 2 22" xfId="58" xr:uid="{00000000-0005-0000-0000-000046000000}"/>
    <cellStyle name="Normal 2 22 2" xfId="93" xr:uid="{00000000-0005-0000-0000-000047000000}"/>
    <cellStyle name="Normal 2 22 2 2" xfId="249" xr:uid="{0626647C-E6B7-4B10-8928-6BBD977950A9}"/>
    <cellStyle name="Normal 2 22 2 2 2" xfId="492" xr:uid="{21F9FDED-94BE-4DB5-B837-9F79464D2EA3}"/>
    <cellStyle name="Normal 2 22 2 2 2 2" xfId="993" xr:uid="{6BA942F6-02E9-4F03-91DA-BD6FD212F261}"/>
    <cellStyle name="Normal 2 22 2 2 2 2 2" xfId="2498" xr:uid="{9DE1E1AA-F901-43FB-B17F-CB57AF23FB02}"/>
    <cellStyle name="Normal 2 22 2 2 2 3" xfId="1491" xr:uid="{B27B5A58-72D1-4DAC-94FC-A7DA898FE339}"/>
    <cellStyle name="Normal 2 22 2 2 2 3 2" xfId="2996" xr:uid="{E2F91B01-5006-4D39-91E5-27FC53470C83}"/>
    <cellStyle name="Normal 2 22 2 2 2 4" xfId="2001" xr:uid="{B67E6DE1-364E-401E-BDB9-9A7A23FA7633}"/>
    <cellStyle name="Normal 2 22 2 2 3" xfId="753" xr:uid="{61CBF642-87A5-40D1-99E2-62A50F1E9868}"/>
    <cellStyle name="Normal 2 22 2 2 3 2" xfId="2258" xr:uid="{6DFA061E-544B-4C86-9CC6-5F0F3AC4C90D}"/>
    <cellStyle name="Normal 2 22 2 2 4" xfId="1251" xr:uid="{101284EE-50DA-4235-A81A-FFA29F514765}"/>
    <cellStyle name="Normal 2 22 2 2 4 2" xfId="2756" xr:uid="{80E2D684-1A0B-4074-9DF9-C1BF8EFAEB4F}"/>
    <cellStyle name="Normal 2 22 2 2 5" xfId="1743" xr:uid="{F533C0CA-D5E2-4DD2-A7DB-F939D7AF77EA}"/>
    <cellStyle name="Normal 2 22 2 3" xfId="325" xr:uid="{0F4DE2F2-0E33-45D2-9211-379C4525BC41}"/>
    <cellStyle name="Normal 2 22 2 3 2" xfId="569" xr:uid="{E965F363-A160-41BF-BC01-4F43511933C9}"/>
    <cellStyle name="Normal 2 22 2 3 2 2" xfId="1070" xr:uid="{385FE846-87F3-4787-8404-9E099B5F463E}"/>
    <cellStyle name="Normal 2 22 2 3 2 2 2" xfId="2575" xr:uid="{6DEE7720-AE2B-404B-B6CE-290CEDC53B3E}"/>
    <cellStyle name="Normal 2 22 2 3 2 3" xfId="1568" xr:uid="{D905A7CE-AFEB-4C6C-83EF-BEA6F81142C0}"/>
    <cellStyle name="Normal 2 22 2 3 2 3 2" xfId="3073" xr:uid="{D3AE8AC7-C3C9-438E-AACD-D2165CBBEEC7}"/>
    <cellStyle name="Normal 2 22 2 3 2 4" xfId="2078" xr:uid="{99D299E6-9582-46F1-B1F3-740E5A2A1BFE}"/>
    <cellStyle name="Normal 2 22 2 3 3" xfId="830" xr:uid="{9A53F7EC-0A1F-4C39-A9E3-48871AF4C7D5}"/>
    <cellStyle name="Normal 2 22 2 3 3 2" xfId="2335" xr:uid="{DE755029-8BDF-450D-80A5-3F1A7B458B9A}"/>
    <cellStyle name="Normal 2 22 2 3 4" xfId="1328" xr:uid="{534DF53A-721A-41C3-9436-858885B53CD7}"/>
    <cellStyle name="Normal 2 22 2 3 4 2" xfId="2833" xr:uid="{13A778D5-157C-4A9C-BBCC-98D99326FAAE}"/>
    <cellStyle name="Normal 2 22 2 3 5" xfId="1820" xr:uid="{5566466D-2C76-46EF-B682-B3C9C388D014}"/>
    <cellStyle name="Normal 2 22 2 4" xfId="403" xr:uid="{4F7355D4-2E38-46D7-A965-777A5E2DB095}"/>
    <cellStyle name="Normal 2 22 2 4 2" xfId="906" xr:uid="{8E8F996B-0C1B-4C55-9EB8-9F92E92D0D70}"/>
    <cellStyle name="Normal 2 22 2 4 2 2" xfId="2411" xr:uid="{79D22568-3961-40A9-8E99-7EAAC9D51045}"/>
    <cellStyle name="Normal 2 22 2 4 3" xfId="1404" xr:uid="{F4A36625-8962-4D67-9A78-B51CEC553DF4}"/>
    <cellStyle name="Normal 2 22 2 4 3 2" xfId="2909" xr:uid="{529848BE-B47E-4918-969A-1B33A617CB94}"/>
    <cellStyle name="Normal 2 22 2 4 4" xfId="1914" xr:uid="{ED318348-42DB-4B6F-AD9E-FB9109430E9D}"/>
    <cellStyle name="Normal 2 22 2 5" xfId="672" xr:uid="{697FA951-71A4-4A6B-932C-DF25D27FEB83}"/>
    <cellStyle name="Normal 2 22 2 5 2" xfId="2177" xr:uid="{C0B33E8C-EE1F-49D7-A2A7-BABD0B740665}"/>
    <cellStyle name="Normal 2 22 2 6" xfId="1146" xr:uid="{14C24F75-BC79-4343-9669-4667469BE2A9}"/>
    <cellStyle name="Normal 2 22 2 6 2" xfId="2651" xr:uid="{B957B768-67E1-437C-A2FF-320BB48FA317}"/>
    <cellStyle name="Normal 2 22 2 7" xfId="1662" xr:uid="{2DEC5574-DC5B-440F-8101-206A822F7483}"/>
    <cellStyle name="Normal 2 22 3" xfId="214" xr:uid="{BE2536F1-7F32-4D94-9217-114114F80F52}"/>
    <cellStyle name="Normal 2 22 3 2" xfId="457" xr:uid="{9771706D-6C40-4B21-8CF7-5484E9C87004}"/>
    <cellStyle name="Normal 2 22 3 2 2" xfId="958" xr:uid="{630C7DD3-AE89-4708-83BD-02A38786949F}"/>
    <cellStyle name="Normal 2 22 3 2 2 2" xfId="2463" xr:uid="{66D96E0C-CF41-408A-9224-75FD65BB6A2E}"/>
    <cellStyle name="Normal 2 22 3 2 3" xfId="1456" xr:uid="{D90E8531-0540-4A3B-A13E-851144D32094}"/>
    <cellStyle name="Normal 2 22 3 2 3 2" xfId="2961" xr:uid="{0FC843D7-9C47-47F6-A9F5-11C0F99FDB4B}"/>
    <cellStyle name="Normal 2 22 3 2 4" xfId="1966" xr:uid="{5B584539-78F0-40DB-A6B5-11FDDD53489C}"/>
    <cellStyle name="Normal 2 22 3 3" xfId="718" xr:uid="{2BC91D9E-7C90-4FCE-9799-C2E2B5E0DD68}"/>
    <cellStyle name="Normal 2 22 3 3 2" xfId="2223" xr:uid="{50614FC9-2D9B-4114-A41B-540CB14BAA6D}"/>
    <cellStyle name="Normal 2 22 3 4" xfId="1216" xr:uid="{43483DB2-E842-4249-A819-55A79965EB7C}"/>
    <cellStyle name="Normal 2 22 3 4 2" xfId="2721" xr:uid="{C211C1A5-7806-4586-B17D-363A4E1A75D3}"/>
    <cellStyle name="Normal 2 22 3 5" xfId="1708" xr:uid="{62FA8C9B-A217-4A58-9939-69C2BDD48C70}"/>
    <cellStyle name="Normal 2 22 4" xfId="290" xr:uid="{2ECEDF32-37A4-4590-8F8F-339EE39D0443}"/>
    <cellStyle name="Normal 2 22 4 2" xfId="534" xr:uid="{5B1ED4AF-CE61-40EA-8B5B-C840464B533F}"/>
    <cellStyle name="Normal 2 22 4 2 2" xfId="1035" xr:uid="{043C1D0F-511A-4E5F-9622-C853A5918C94}"/>
    <cellStyle name="Normal 2 22 4 2 2 2" xfId="2540" xr:uid="{7E23E41F-527B-46C9-B56B-5FFD9220F9FE}"/>
    <cellStyle name="Normal 2 22 4 2 3" xfId="1533" xr:uid="{900803B5-560C-4303-8C08-547437DA4847}"/>
    <cellStyle name="Normal 2 22 4 2 3 2" xfId="3038" xr:uid="{56E11E81-A4D2-4441-A9F3-DD9F85FC91FF}"/>
    <cellStyle name="Normal 2 22 4 2 4" xfId="2043" xr:uid="{80D3A259-15CB-462D-BFAA-7EA5979EEEA8}"/>
    <cellStyle name="Normal 2 22 4 3" xfId="795" xr:uid="{A41AEDC0-850D-4468-95DE-7BBECBCB3E3B}"/>
    <cellStyle name="Normal 2 22 4 3 2" xfId="2300" xr:uid="{1A6C71E1-1092-49FB-BDCB-6C30E2862FF7}"/>
    <cellStyle name="Normal 2 22 4 4" xfId="1293" xr:uid="{1263FE3F-7413-4506-AF5F-12E3C2D3BF5E}"/>
    <cellStyle name="Normal 2 22 4 4 2" xfId="2798" xr:uid="{203C8A23-F819-4C93-94DA-443AB133746B}"/>
    <cellStyle name="Normal 2 22 4 5" xfId="1785" xr:uid="{857F1443-83DE-49A2-AB47-C3BEE442D3DB}"/>
    <cellStyle name="Normal 2 22 5" xfId="368" xr:uid="{75CA6BC8-261A-471D-83D0-2A6B786BA1A9}"/>
    <cellStyle name="Normal 2 22 5 2" xfId="871" xr:uid="{7CF95584-CF91-4FD7-93A4-BC549DDBB2CF}"/>
    <cellStyle name="Normal 2 22 5 2 2" xfId="2376" xr:uid="{934BF6FA-1043-4B48-9C17-45D667562999}"/>
    <cellStyle name="Normal 2 22 5 3" xfId="1369" xr:uid="{7120ED81-050C-413C-8155-FB950AE12073}"/>
    <cellStyle name="Normal 2 22 5 3 2" xfId="2874" xr:uid="{75B172CB-23E5-42F1-8E4D-69FA400CCFF6}"/>
    <cellStyle name="Normal 2 22 5 4" xfId="1879" xr:uid="{46B920F9-A188-4245-9DE5-939025959853}"/>
    <cellStyle name="Normal 2 22 6" xfId="637" xr:uid="{4B0BA0B3-EB7F-43E8-82EA-B1B184F32334}"/>
    <cellStyle name="Normal 2 22 6 2" xfId="2142" xr:uid="{F21EDB0D-8770-42E2-AE7E-3D79616C9E2C}"/>
    <cellStyle name="Normal 2 22 7" xfId="1111" xr:uid="{BA3EC6BD-B7C6-4DC4-A5CC-596B0F51195C}"/>
    <cellStyle name="Normal 2 22 7 2" xfId="2616" xr:uid="{26F905E2-94F6-44D3-9D35-C70113FA7D7B}"/>
    <cellStyle name="Normal 2 22 8" xfId="1627" xr:uid="{BDABFB2B-3F4F-407B-BD7C-7609A3DAB811}"/>
    <cellStyle name="Normal 2 23" xfId="59" xr:uid="{00000000-0005-0000-0000-000048000000}"/>
    <cellStyle name="Normal 2 23 2" xfId="94" xr:uid="{00000000-0005-0000-0000-000049000000}"/>
    <cellStyle name="Normal 2 23 2 2" xfId="250" xr:uid="{601665BB-8727-4688-B93C-665DB5287EBB}"/>
    <cellStyle name="Normal 2 23 2 2 2" xfId="493" xr:uid="{3E4C4226-334F-4E38-B64A-EB98240F940D}"/>
    <cellStyle name="Normal 2 23 2 2 2 2" xfId="994" xr:uid="{789A7D7C-E1B6-4FBE-AC0C-F74585ACA3B4}"/>
    <cellStyle name="Normal 2 23 2 2 2 2 2" xfId="2499" xr:uid="{D952869E-7404-4381-A665-A459F413E348}"/>
    <cellStyle name="Normal 2 23 2 2 2 3" xfId="1492" xr:uid="{D2F6D952-8C7A-4D3D-A042-3D4079877283}"/>
    <cellStyle name="Normal 2 23 2 2 2 3 2" xfId="2997" xr:uid="{0F8D08CE-7F0B-4C35-8EB0-1470F8D55DD8}"/>
    <cellStyle name="Normal 2 23 2 2 2 4" xfId="2002" xr:uid="{A36ACF9E-60CC-4D15-97E3-D71F74D168B0}"/>
    <cellStyle name="Normal 2 23 2 2 3" xfId="754" xr:uid="{BC5FA23C-07DC-4E88-B50E-0DEB14417712}"/>
    <cellStyle name="Normal 2 23 2 2 3 2" xfId="2259" xr:uid="{023DAD16-80A5-453E-9A33-2FB40E301EC7}"/>
    <cellStyle name="Normal 2 23 2 2 4" xfId="1252" xr:uid="{559DC958-F991-4BE8-B6D0-0997D8B397C2}"/>
    <cellStyle name="Normal 2 23 2 2 4 2" xfId="2757" xr:uid="{5B2ECBB1-AC95-4B20-9A78-1FEF4CF05ECC}"/>
    <cellStyle name="Normal 2 23 2 2 5" xfId="1744" xr:uid="{B070EB07-DFB8-4325-AA17-C6D64D3B1933}"/>
    <cellStyle name="Normal 2 23 2 3" xfId="326" xr:uid="{7340C1A4-1C9A-4284-BF6B-BC5DE54340E8}"/>
    <cellStyle name="Normal 2 23 2 3 2" xfId="570" xr:uid="{4A36CFFD-E8A5-48FD-B627-698D4529CEA7}"/>
    <cellStyle name="Normal 2 23 2 3 2 2" xfId="1071" xr:uid="{431B954F-D272-4AFB-A5AB-8DFF39ADEB03}"/>
    <cellStyle name="Normal 2 23 2 3 2 2 2" xfId="2576" xr:uid="{80B8CAE9-5EDB-451B-A0AD-575DD3331020}"/>
    <cellStyle name="Normal 2 23 2 3 2 3" xfId="1569" xr:uid="{C2F315C7-83A4-4179-9A70-0FE98EA75CFF}"/>
    <cellStyle name="Normal 2 23 2 3 2 3 2" xfId="3074" xr:uid="{4B50D7F3-6EDB-44C2-BEB1-0660AAE39718}"/>
    <cellStyle name="Normal 2 23 2 3 2 4" xfId="2079" xr:uid="{B1D76B3E-AD2E-4D92-9196-A4CBF367B662}"/>
    <cellStyle name="Normal 2 23 2 3 3" xfId="831" xr:uid="{C13849C2-8C82-4688-BC4A-5E789868D1CD}"/>
    <cellStyle name="Normal 2 23 2 3 3 2" xfId="2336" xr:uid="{9EFF8AD7-2120-4974-9C1D-C0F562345849}"/>
    <cellStyle name="Normal 2 23 2 3 4" xfId="1329" xr:uid="{744CFD0A-7F7A-4F5B-9B16-8356C4053460}"/>
    <cellStyle name="Normal 2 23 2 3 4 2" xfId="2834" xr:uid="{52C0C724-B6B8-4582-B49C-4AD2785A5947}"/>
    <cellStyle name="Normal 2 23 2 3 5" xfId="1821" xr:uid="{E3B2332D-9105-4341-B80A-6D41C8053A51}"/>
    <cellStyle name="Normal 2 23 2 4" xfId="404" xr:uid="{687BD556-D55D-414A-AEC2-1F6C187C47E4}"/>
    <cellStyle name="Normal 2 23 2 4 2" xfId="907" xr:uid="{81BAB53E-F2BE-4025-895D-2F80C80CB6DF}"/>
    <cellStyle name="Normal 2 23 2 4 2 2" xfId="2412" xr:uid="{D69E1D06-DBF0-4A4E-99E5-7F933BB982EE}"/>
    <cellStyle name="Normal 2 23 2 4 3" xfId="1405" xr:uid="{AAA7FA7E-4AC8-4327-BC22-F0A8FC5B0AC5}"/>
    <cellStyle name="Normal 2 23 2 4 3 2" xfId="2910" xr:uid="{245AFA29-A487-46FB-B8F2-74AAD959A43E}"/>
    <cellStyle name="Normal 2 23 2 4 4" xfId="1915" xr:uid="{20A7166B-09DC-4A3F-BCB2-721A38F5E267}"/>
    <cellStyle name="Normal 2 23 2 5" xfId="673" xr:uid="{ED714D24-CB0A-4B65-BE39-87325DDDD7FC}"/>
    <cellStyle name="Normal 2 23 2 5 2" xfId="2178" xr:uid="{B4C3A7E6-2A34-429C-BE43-9D0A9D29D99B}"/>
    <cellStyle name="Normal 2 23 2 6" xfId="1147" xr:uid="{B0C646E2-F099-4ECB-B900-52142695078C}"/>
    <cellStyle name="Normal 2 23 2 6 2" xfId="2652" xr:uid="{D0E10FCC-ABC3-419B-83D2-10982E3272E0}"/>
    <cellStyle name="Normal 2 23 2 7" xfId="1663" xr:uid="{11896977-7DAD-4BD1-9649-E66427085B25}"/>
    <cellStyle name="Normal 2 23 3" xfId="215" xr:uid="{406288C0-D0A0-4402-BA16-BCEE0A802DD9}"/>
    <cellStyle name="Normal 2 23 3 2" xfId="458" xr:uid="{485E8FB8-1399-445D-B0EB-951AB1F59116}"/>
    <cellStyle name="Normal 2 23 3 2 2" xfId="959" xr:uid="{38654CB7-4A5F-437C-A883-348E61B543C2}"/>
    <cellStyle name="Normal 2 23 3 2 2 2" xfId="2464" xr:uid="{5BF96AE5-BD4E-401F-8F36-F4A0B897FB6A}"/>
    <cellStyle name="Normal 2 23 3 2 3" xfId="1457" xr:uid="{22804989-21AF-4DB2-8246-004A3217ED87}"/>
    <cellStyle name="Normal 2 23 3 2 3 2" xfId="2962" xr:uid="{727F7DE3-C263-4A6E-899D-555C6C8A0F22}"/>
    <cellStyle name="Normal 2 23 3 2 4" xfId="1967" xr:uid="{13B14772-B937-4FF2-AFD2-2F935AFF8B40}"/>
    <cellStyle name="Normal 2 23 3 3" xfId="719" xr:uid="{2F7FAD88-977F-471A-B308-1A470808D565}"/>
    <cellStyle name="Normal 2 23 3 3 2" xfId="2224" xr:uid="{9E93EFFB-1DB8-4062-ADDD-9E48506A1FDB}"/>
    <cellStyle name="Normal 2 23 3 4" xfId="1217" xr:uid="{5779693F-8447-44E8-8935-24495766DFC4}"/>
    <cellStyle name="Normal 2 23 3 4 2" xfId="2722" xr:uid="{AE005A07-4B6C-4BC7-83DB-7B621161FBD8}"/>
    <cellStyle name="Normal 2 23 3 5" xfId="1709" xr:uid="{5FA0E312-7486-43A5-A865-3CB4E9E8B121}"/>
    <cellStyle name="Normal 2 23 4" xfId="291" xr:uid="{0C7A43A2-73B2-4928-BAE4-7D99C190EC37}"/>
    <cellStyle name="Normal 2 23 4 2" xfId="535" xr:uid="{CFA3BF03-A414-4DF9-9EA5-7837EC99E73D}"/>
    <cellStyle name="Normal 2 23 4 2 2" xfId="1036" xr:uid="{8FE49144-E85C-4A68-8674-2BF9914C9E0E}"/>
    <cellStyle name="Normal 2 23 4 2 2 2" xfId="2541" xr:uid="{E3E90404-93CF-4CAC-B631-5CD814D50832}"/>
    <cellStyle name="Normal 2 23 4 2 3" xfId="1534" xr:uid="{248AF11A-351D-4C94-9C8E-536924F51534}"/>
    <cellStyle name="Normal 2 23 4 2 3 2" xfId="3039" xr:uid="{6DDE014C-12E7-4897-9BCA-35BBA6B7A121}"/>
    <cellStyle name="Normal 2 23 4 2 4" xfId="2044" xr:uid="{EBB0AF17-8F1A-4915-97EA-1488253430E3}"/>
    <cellStyle name="Normal 2 23 4 3" xfId="796" xr:uid="{A5702A6B-FD30-499A-9C11-D5992376D313}"/>
    <cellStyle name="Normal 2 23 4 3 2" xfId="2301" xr:uid="{8EA5B13C-7052-4956-9D9B-ACCF11EC8144}"/>
    <cellStyle name="Normal 2 23 4 4" xfId="1294" xr:uid="{0252F2EB-987D-4B17-8EAC-4517173673B1}"/>
    <cellStyle name="Normal 2 23 4 4 2" xfId="2799" xr:uid="{649625C9-B807-4F7D-8E8F-709180FBB87B}"/>
    <cellStyle name="Normal 2 23 4 5" xfId="1786" xr:uid="{31F2BA54-5CCD-447A-BAB3-221F04C28E1B}"/>
    <cellStyle name="Normal 2 23 5" xfId="369" xr:uid="{526A09AC-A451-4931-AE36-0FF9FB7FDDC5}"/>
    <cellStyle name="Normal 2 23 5 2" xfId="872" xr:uid="{5B2E74E4-0ACF-443F-A413-E3B7678F73C6}"/>
    <cellStyle name="Normal 2 23 5 2 2" xfId="2377" xr:uid="{52F9B064-2C01-4E31-A733-86F5ED5B6571}"/>
    <cellStyle name="Normal 2 23 5 3" xfId="1370" xr:uid="{D58E9AFA-364D-4915-BDFB-73C46659420B}"/>
    <cellStyle name="Normal 2 23 5 3 2" xfId="2875" xr:uid="{EB426D36-ED6D-4CCA-B213-2A9E78BAF170}"/>
    <cellStyle name="Normal 2 23 5 4" xfId="1880" xr:uid="{1CF11375-7F28-4AAF-87F1-7114D23B6A17}"/>
    <cellStyle name="Normal 2 23 6" xfId="638" xr:uid="{DE879C84-05DE-4B82-94FF-848C8EBDDE51}"/>
    <cellStyle name="Normal 2 23 6 2" xfId="2143" xr:uid="{4533A34B-96B2-42AC-B56F-CBEACEC28858}"/>
    <cellStyle name="Normal 2 23 7" xfId="1112" xr:uid="{387EA033-A163-4794-B7D4-3E3425A9C365}"/>
    <cellStyle name="Normal 2 23 7 2" xfId="2617" xr:uid="{A0877CD1-C3FE-4B9B-AC09-98200C182136}"/>
    <cellStyle name="Normal 2 23 8" xfId="1628" xr:uid="{DCCADF0E-D580-4839-B315-2D5CA7F032AA}"/>
    <cellStyle name="Normal 2 24" xfId="60" xr:uid="{00000000-0005-0000-0000-00004A000000}"/>
    <cellStyle name="Normal 2 24 2" xfId="95" xr:uid="{00000000-0005-0000-0000-00004B000000}"/>
    <cellStyle name="Normal 2 24 2 2" xfId="251" xr:uid="{C4C85AC0-C66E-4C22-A67D-1E817CA0BAE5}"/>
    <cellStyle name="Normal 2 24 2 2 2" xfId="494" xr:uid="{DA5180BD-108F-4EF7-825E-FF0C35BD5A01}"/>
    <cellStyle name="Normal 2 24 2 2 2 2" xfId="995" xr:uid="{3E6AA539-E9FB-48B4-92BC-46BE61DF9AAA}"/>
    <cellStyle name="Normal 2 24 2 2 2 2 2" xfId="2500" xr:uid="{D8FE7266-2DC0-4984-A0D9-DEA88BF75009}"/>
    <cellStyle name="Normal 2 24 2 2 2 3" xfId="1493" xr:uid="{0A33222A-8F5D-4335-BAB3-F2FFE5ACB89B}"/>
    <cellStyle name="Normal 2 24 2 2 2 3 2" xfId="2998" xr:uid="{CA43AF40-8B8A-4A73-88F8-AF5D95504B1D}"/>
    <cellStyle name="Normal 2 24 2 2 2 4" xfId="2003" xr:uid="{03B38ACD-43C4-4CC2-A9DD-668CD0403831}"/>
    <cellStyle name="Normal 2 24 2 2 3" xfId="755" xr:uid="{0FCB4BF1-0075-40C8-9FDC-70F9268AB7F1}"/>
    <cellStyle name="Normal 2 24 2 2 3 2" xfId="2260" xr:uid="{6C65906B-3774-459B-BAA2-C950590E9BBD}"/>
    <cellStyle name="Normal 2 24 2 2 4" xfId="1253" xr:uid="{FD08F905-AD74-4C66-9A9F-D141BACF50A0}"/>
    <cellStyle name="Normal 2 24 2 2 4 2" xfId="2758" xr:uid="{D9F20057-FCB3-4B76-9445-25D9E74CCA54}"/>
    <cellStyle name="Normal 2 24 2 2 5" xfId="1745" xr:uid="{FE23FE2E-471C-41DE-91F5-79973F0ADFB6}"/>
    <cellStyle name="Normal 2 24 2 3" xfId="327" xr:uid="{C3CFB6BC-FC97-4266-BFD3-306A075F8E52}"/>
    <cellStyle name="Normal 2 24 2 3 2" xfId="571" xr:uid="{BBEC573F-ABA6-4E40-9B35-0941D97B4D0D}"/>
    <cellStyle name="Normal 2 24 2 3 2 2" xfId="1072" xr:uid="{B81C1CBD-031F-4E3C-B13E-EC93A951CC47}"/>
    <cellStyle name="Normal 2 24 2 3 2 2 2" xfId="2577" xr:uid="{FD133CC4-554D-407D-B25B-7949F5885CAD}"/>
    <cellStyle name="Normal 2 24 2 3 2 3" xfId="1570" xr:uid="{921FF26E-9E78-43E2-8C12-90DF9AE0A48A}"/>
    <cellStyle name="Normal 2 24 2 3 2 3 2" xfId="3075" xr:uid="{440784D3-8600-48B3-99C1-8BAFE6D0D90B}"/>
    <cellStyle name="Normal 2 24 2 3 2 4" xfId="2080" xr:uid="{D93E501A-8EC8-4DD8-85B3-FA6942836696}"/>
    <cellStyle name="Normal 2 24 2 3 3" xfId="832" xr:uid="{A8A074B3-4B4E-4167-9515-01ED584192B8}"/>
    <cellStyle name="Normal 2 24 2 3 3 2" xfId="2337" xr:uid="{DAFCEAF1-AF05-4B54-968A-831C8C76A7D9}"/>
    <cellStyle name="Normal 2 24 2 3 4" xfId="1330" xr:uid="{CF4FE652-7A96-4418-A07E-F19ED469FBF8}"/>
    <cellStyle name="Normal 2 24 2 3 4 2" xfId="2835" xr:uid="{577690A2-E48F-48B1-948A-F398C649714F}"/>
    <cellStyle name="Normal 2 24 2 3 5" xfId="1822" xr:uid="{C6775B01-C263-483D-AD00-89EE0B2DCE22}"/>
    <cellStyle name="Normal 2 24 2 4" xfId="405" xr:uid="{6C641FDB-78E9-4CA9-A609-EE70863F91D3}"/>
    <cellStyle name="Normal 2 24 2 4 2" xfId="908" xr:uid="{733F46FD-14C6-4963-8DCC-163FA3AD7581}"/>
    <cellStyle name="Normal 2 24 2 4 2 2" xfId="2413" xr:uid="{29ED6AA2-7D9B-4968-AC81-F7DA73BA217F}"/>
    <cellStyle name="Normal 2 24 2 4 3" xfId="1406" xr:uid="{9023D9BC-7454-4200-8CFD-1980CA36065F}"/>
    <cellStyle name="Normal 2 24 2 4 3 2" xfId="2911" xr:uid="{A1E9F320-AE37-4360-AC0A-1B5279CCBD4C}"/>
    <cellStyle name="Normal 2 24 2 4 4" xfId="1916" xr:uid="{B94F1FC1-0D8C-453C-8137-A677708B6D89}"/>
    <cellStyle name="Normal 2 24 2 5" xfId="674" xr:uid="{8FD7E8F0-D88D-4A4C-BFA9-7AF2FEC8ED8E}"/>
    <cellStyle name="Normal 2 24 2 5 2" xfId="2179" xr:uid="{A50E7C3E-1244-4A91-B6AF-C2FC04D433A1}"/>
    <cellStyle name="Normal 2 24 2 6" xfId="1148" xr:uid="{008C708F-8682-42E9-8F25-E4E5935CB739}"/>
    <cellStyle name="Normal 2 24 2 6 2" xfId="2653" xr:uid="{F67CBB92-D1EC-47B4-8BA3-5849FDA137CF}"/>
    <cellStyle name="Normal 2 24 2 7" xfId="1664" xr:uid="{0DB2AE7C-70C3-4AD9-A07B-688E664D00FD}"/>
    <cellStyle name="Normal 2 24 3" xfId="216" xr:uid="{10D3D9CA-12A4-495C-B4CE-30BA45038A06}"/>
    <cellStyle name="Normal 2 24 3 2" xfId="459" xr:uid="{74E35720-798D-4E32-AEFA-5B60B29D4B20}"/>
    <cellStyle name="Normal 2 24 3 2 2" xfId="960" xr:uid="{6B04A274-6100-4E9F-84DE-A66D262170FE}"/>
    <cellStyle name="Normal 2 24 3 2 2 2" xfId="2465" xr:uid="{6179E43B-59C8-48F0-95CF-169ACD7E5E79}"/>
    <cellStyle name="Normal 2 24 3 2 3" xfId="1458" xr:uid="{A60C1101-3F15-47A2-A696-BE64D983FAE9}"/>
    <cellStyle name="Normal 2 24 3 2 3 2" xfId="2963" xr:uid="{968F0538-5624-4A13-9275-0EFBB7BBAB88}"/>
    <cellStyle name="Normal 2 24 3 2 4" xfId="1968" xr:uid="{340B0F59-533E-4C63-A9C4-A7E3BA448CE2}"/>
    <cellStyle name="Normal 2 24 3 3" xfId="720" xr:uid="{9C9B86BF-6220-46D6-91EB-AC79B1DC142B}"/>
    <cellStyle name="Normal 2 24 3 3 2" xfId="2225" xr:uid="{01A8C3F5-2664-4D14-B134-F0029701F9FF}"/>
    <cellStyle name="Normal 2 24 3 4" xfId="1218" xr:uid="{8D0756DE-8D61-46EF-A3D9-181C7FD58BC4}"/>
    <cellStyle name="Normal 2 24 3 4 2" xfId="2723" xr:uid="{939AFA7E-091E-4535-ADA9-B57BAF9E3DB3}"/>
    <cellStyle name="Normal 2 24 3 5" xfId="1710" xr:uid="{133B02C1-5EBB-4065-9004-529CB15A1A5D}"/>
    <cellStyle name="Normal 2 24 4" xfId="292" xr:uid="{C527AFB7-D651-4C4E-8A2C-B575DF8D2661}"/>
    <cellStyle name="Normal 2 24 4 2" xfId="536" xr:uid="{5F244661-A78A-4FE7-AD84-8407D82B9D5B}"/>
    <cellStyle name="Normal 2 24 4 2 2" xfId="1037" xr:uid="{EBEEEC59-391C-4260-B885-AACD41CE6FA4}"/>
    <cellStyle name="Normal 2 24 4 2 2 2" xfId="2542" xr:uid="{295654C7-A9CA-4EB3-9C38-A59185107A68}"/>
    <cellStyle name="Normal 2 24 4 2 3" xfId="1535" xr:uid="{E25FF2CB-2080-458A-BFBC-D75FF23621F7}"/>
    <cellStyle name="Normal 2 24 4 2 3 2" xfId="3040" xr:uid="{1F97952F-9850-4265-A4A4-1C95D3A8C6AE}"/>
    <cellStyle name="Normal 2 24 4 2 4" xfId="2045" xr:uid="{E42290E2-DB56-4B44-8669-C4A3AC4288A3}"/>
    <cellStyle name="Normal 2 24 4 3" xfId="797" xr:uid="{4E6190C0-CC17-4456-904B-BB6A830D585B}"/>
    <cellStyle name="Normal 2 24 4 3 2" xfId="2302" xr:uid="{AF58C24D-C702-496A-84F0-0141EF0A02B3}"/>
    <cellStyle name="Normal 2 24 4 4" xfId="1295" xr:uid="{43EA4DB5-82E2-44E0-92D4-0FFD94D1BA2A}"/>
    <cellStyle name="Normal 2 24 4 4 2" xfId="2800" xr:uid="{82E0D485-8D09-457F-BE59-595CFB368F92}"/>
    <cellStyle name="Normal 2 24 4 5" xfId="1787" xr:uid="{620CBE5F-BB5D-4B23-85E9-ED5C9C51B7A4}"/>
    <cellStyle name="Normal 2 24 5" xfId="370" xr:uid="{6D6B97AB-4705-4D2E-B1C5-5C0E5A6A48F9}"/>
    <cellStyle name="Normal 2 24 5 2" xfId="873" xr:uid="{717D4658-29F2-46BA-9A30-EFE0151FFAFC}"/>
    <cellStyle name="Normal 2 24 5 2 2" xfId="2378" xr:uid="{39A26656-F6EC-4042-B287-B5C4AA26381E}"/>
    <cellStyle name="Normal 2 24 5 3" xfId="1371" xr:uid="{BCE99625-1BD0-4CBA-93B6-82ED8B50099A}"/>
    <cellStyle name="Normal 2 24 5 3 2" xfId="2876" xr:uid="{ECC36EC7-7599-48B5-8C6C-BA32D56EB64B}"/>
    <cellStyle name="Normal 2 24 5 4" xfId="1881" xr:uid="{7AEA777A-08A8-42CE-9BE5-DB32DC7FCB88}"/>
    <cellStyle name="Normal 2 24 6" xfId="639" xr:uid="{9B104F8F-EB5B-412F-B705-438B4AB565B5}"/>
    <cellStyle name="Normal 2 24 6 2" xfId="2144" xr:uid="{3C6319EB-BB55-4535-812D-5BE5CBEFED21}"/>
    <cellStyle name="Normal 2 24 7" xfId="1113" xr:uid="{075F3314-8FD2-47D5-8988-0A13AA9E778D}"/>
    <cellStyle name="Normal 2 24 7 2" xfId="2618" xr:uid="{55105416-F25D-4825-98C5-121EBFD7886B}"/>
    <cellStyle name="Normal 2 24 8" xfId="1629" xr:uid="{CED5178E-A188-44E4-AAF2-A6C861671DD9}"/>
    <cellStyle name="Normal 2 25" xfId="61" xr:uid="{00000000-0005-0000-0000-00004C000000}"/>
    <cellStyle name="Normal 2 25 2" xfId="96" xr:uid="{00000000-0005-0000-0000-00004D000000}"/>
    <cellStyle name="Normal 2 25 2 2" xfId="252" xr:uid="{02BC67C8-F79E-4DFA-8BB5-844E68DD7068}"/>
    <cellStyle name="Normal 2 25 2 2 2" xfId="495" xr:uid="{A174F779-A453-4D83-848A-0D7543F5C5EE}"/>
    <cellStyle name="Normal 2 25 2 2 2 2" xfId="996" xr:uid="{D8B360E2-E32F-4D52-A7F1-14EDA44AE883}"/>
    <cellStyle name="Normal 2 25 2 2 2 2 2" xfId="2501" xr:uid="{B0BFA56C-58E4-4FD5-9BC9-E06C61BFD54C}"/>
    <cellStyle name="Normal 2 25 2 2 2 3" xfId="1494" xr:uid="{39458F05-A442-4816-B1F6-58772F34B115}"/>
    <cellStyle name="Normal 2 25 2 2 2 3 2" xfId="2999" xr:uid="{3A720186-DEAC-4596-A6AE-DC97D4D8CFEE}"/>
    <cellStyle name="Normal 2 25 2 2 2 4" xfId="2004" xr:uid="{4B225BE8-E8E2-4A4E-A2AC-258C078F3B0E}"/>
    <cellStyle name="Normal 2 25 2 2 3" xfId="756" xr:uid="{2B6BA635-5F3A-4894-8AFC-FEC3997167B4}"/>
    <cellStyle name="Normal 2 25 2 2 3 2" xfId="2261" xr:uid="{E30FF081-CA14-4662-83CD-F2DE99822661}"/>
    <cellStyle name="Normal 2 25 2 2 4" xfId="1254" xr:uid="{4EEEBC99-CD14-43F1-B915-79D47F1FF5D5}"/>
    <cellStyle name="Normal 2 25 2 2 4 2" xfId="2759" xr:uid="{8CF2EE8E-FD02-4E26-AE3B-436021301622}"/>
    <cellStyle name="Normal 2 25 2 2 5" xfId="1746" xr:uid="{C2E24383-34BE-4692-A6CF-48EA53EDFBB8}"/>
    <cellStyle name="Normal 2 25 2 3" xfId="328" xr:uid="{75A80A37-9948-455B-8BD2-E36EE260E6E9}"/>
    <cellStyle name="Normal 2 25 2 3 2" xfId="572" xr:uid="{F8FDF92E-8E59-4302-B9BF-371274CBC2E2}"/>
    <cellStyle name="Normal 2 25 2 3 2 2" xfId="1073" xr:uid="{9A6DBAE3-7960-49CB-96ED-A84C2F183A83}"/>
    <cellStyle name="Normal 2 25 2 3 2 2 2" xfId="2578" xr:uid="{4975FC38-9A9B-43AC-ADED-99F156AB0834}"/>
    <cellStyle name="Normal 2 25 2 3 2 3" xfId="1571" xr:uid="{85D5CD32-F108-4FB7-A6D8-D62FD70CAEE4}"/>
    <cellStyle name="Normal 2 25 2 3 2 3 2" xfId="3076" xr:uid="{4885AB40-59E6-41FE-BC14-8AB386A4A90E}"/>
    <cellStyle name="Normal 2 25 2 3 2 4" xfId="2081" xr:uid="{5E549C49-F30A-42F1-B451-D2D027791C58}"/>
    <cellStyle name="Normal 2 25 2 3 3" xfId="833" xr:uid="{940511C1-9360-4045-90BB-A4A5EF592A43}"/>
    <cellStyle name="Normal 2 25 2 3 3 2" xfId="2338" xr:uid="{7687F585-2A51-4CA0-A29F-63AB4F569918}"/>
    <cellStyle name="Normal 2 25 2 3 4" xfId="1331" xr:uid="{B127FD59-D1D3-4251-AC74-48B51CDBDA14}"/>
    <cellStyle name="Normal 2 25 2 3 4 2" xfId="2836" xr:uid="{D9706225-D830-4AA5-A8BA-4AE7CFCC08F6}"/>
    <cellStyle name="Normal 2 25 2 3 5" xfId="1823" xr:uid="{17BD99C7-CAC4-4FF0-AB5E-ED25A43C8C7F}"/>
    <cellStyle name="Normal 2 25 2 4" xfId="406" xr:uid="{95B1FBF4-E509-47E9-A201-B3D019E171F6}"/>
    <cellStyle name="Normal 2 25 2 4 2" xfId="909" xr:uid="{D2577A2D-5AB8-4502-9D27-79E5443D927D}"/>
    <cellStyle name="Normal 2 25 2 4 2 2" xfId="2414" xr:uid="{B9CE3586-94C2-4D6D-AA6B-01836666FC06}"/>
    <cellStyle name="Normal 2 25 2 4 3" xfId="1407" xr:uid="{5F39A368-EA3B-4B68-950D-DD9263F6375B}"/>
    <cellStyle name="Normal 2 25 2 4 3 2" xfId="2912" xr:uid="{28938D2B-329C-457F-88DC-D018BB2C9189}"/>
    <cellStyle name="Normal 2 25 2 4 4" xfId="1917" xr:uid="{D798B31F-D076-4763-987A-4ED7064D3569}"/>
    <cellStyle name="Normal 2 25 2 5" xfId="675" xr:uid="{3D104B97-B215-4EDA-A837-6DF624C583A1}"/>
    <cellStyle name="Normal 2 25 2 5 2" xfId="2180" xr:uid="{4377A969-D6C1-48EF-ABA3-80EE1B674361}"/>
    <cellStyle name="Normal 2 25 2 6" xfId="1149" xr:uid="{0A96B496-26B5-44DE-8243-22292402F6C3}"/>
    <cellStyle name="Normal 2 25 2 6 2" xfId="2654" xr:uid="{6CFD5B9E-8317-4524-AA18-842611006725}"/>
    <cellStyle name="Normal 2 25 2 7" xfId="1665" xr:uid="{A485D06F-86E1-43AB-83C9-194AF389D2B2}"/>
    <cellStyle name="Normal 2 25 3" xfId="217" xr:uid="{D4D92B69-08D1-4DCD-AEE9-EDA4C8950C93}"/>
    <cellStyle name="Normal 2 25 3 2" xfId="460" xr:uid="{BA99E6E4-29BA-4A08-883E-6C784B83056C}"/>
    <cellStyle name="Normal 2 25 3 2 2" xfId="961" xr:uid="{C764B3BC-6717-478A-B1EA-0D50D70F262A}"/>
    <cellStyle name="Normal 2 25 3 2 2 2" xfId="2466" xr:uid="{32A52EBE-DD5D-4201-8E25-19C85DC22B74}"/>
    <cellStyle name="Normal 2 25 3 2 3" xfId="1459" xr:uid="{88F9CFCF-409C-4DC2-92F5-8ABC343E432A}"/>
    <cellStyle name="Normal 2 25 3 2 3 2" xfId="2964" xr:uid="{C3275E82-5382-4353-8DD4-A6B7B2ACAABB}"/>
    <cellStyle name="Normal 2 25 3 2 4" xfId="1969" xr:uid="{C98CA2D7-9595-470E-99F1-6E2DD7CE9CDF}"/>
    <cellStyle name="Normal 2 25 3 3" xfId="721" xr:uid="{BF948F97-AACC-4F18-8ED2-37B173A63F2E}"/>
    <cellStyle name="Normal 2 25 3 3 2" xfId="2226" xr:uid="{A4CA6280-3E6C-422F-B062-5B5714B88C8E}"/>
    <cellStyle name="Normal 2 25 3 4" xfId="1219" xr:uid="{0460D56C-ED71-4A43-A440-B9F7789DF03B}"/>
    <cellStyle name="Normal 2 25 3 4 2" xfId="2724" xr:uid="{022CF582-E450-474C-80FB-6C5539AE5EC4}"/>
    <cellStyle name="Normal 2 25 3 5" xfId="1711" xr:uid="{36DF458A-4653-4AC8-B32B-56320C46289C}"/>
    <cellStyle name="Normal 2 25 4" xfId="293" xr:uid="{E1E724D0-6F34-46C2-B51F-BDF1DD46902C}"/>
    <cellStyle name="Normal 2 25 4 2" xfId="537" xr:uid="{CCEB0D67-0F79-48BB-A3A4-681EA78C4A19}"/>
    <cellStyle name="Normal 2 25 4 2 2" xfId="1038" xr:uid="{59ED45C3-E11F-4154-A4D1-8F92004F35F0}"/>
    <cellStyle name="Normal 2 25 4 2 2 2" xfId="2543" xr:uid="{644BB851-6E7C-49F4-8800-6BFF8C71DCE9}"/>
    <cellStyle name="Normal 2 25 4 2 3" xfId="1536" xr:uid="{FAD80855-E64B-4E52-BB78-A2387D203527}"/>
    <cellStyle name="Normal 2 25 4 2 3 2" xfId="3041" xr:uid="{52CDD9A5-9360-4EEC-B79B-B0AA162135DE}"/>
    <cellStyle name="Normal 2 25 4 2 4" xfId="2046" xr:uid="{E52DB30E-810D-49A6-A16A-7F9691785404}"/>
    <cellStyle name="Normal 2 25 4 3" xfId="798" xr:uid="{3B1A810E-9103-4BC7-B540-9CE58C8B4DBE}"/>
    <cellStyle name="Normal 2 25 4 3 2" xfId="2303" xr:uid="{267A5C3F-F0CA-490F-9CB5-DA906AA0E95A}"/>
    <cellStyle name="Normal 2 25 4 4" xfId="1296" xr:uid="{3F2F6A3F-D40C-44FE-A324-4525FFB6084C}"/>
    <cellStyle name="Normal 2 25 4 4 2" xfId="2801" xr:uid="{C81BD53E-CA4C-4845-AF63-ACBF351B8228}"/>
    <cellStyle name="Normal 2 25 4 5" xfId="1788" xr:uid="{17053653-3B68-4969-B7BE-AD438D0EBCAF}"/>
    <cellStyle name="Normal 2 25 5" xfId="371" xr:uid="{6313D67F-CE12-4C61-9959-64BDAEA6E2EB}"/>
    <cellStyle name="Normal 2 25 5 2" xfId="874" xr:uid="{DCBEDC63-2C24-4FA7-8125-717B7BDB08CE}"/>
    <cellStyle name="Normal 2 25 5 2 2" xfId="2379" xr:uid="{799E88E2-F585-4423-8F1B-8DADF70B68CB}"/>
    <cellStyle name="Normal 2 25 5 3" xfId="1372" xr:uid="{08970D8A-BB7D-4CD7-A154-DB1114391AFE}"/>
    <cellStyle name="Normal 2 25 5 3 2" xfId="2877" xr:uid="{F2629E22-C28C-4F18-BE97-282F60D9983F}"/>
    <cellStyle name="Normal 2 25 5 4" xfId="1882" xr:uid="{5CA25D98-A8CA-4648-B067-E4CAF588CE04}"/>
    <cellStyle name="Normal 2 25 6" xfId="640" xr:uid="{50C1E3F8-C0EF-4189-9EEC-AE2A30797E24}"/>
    <cellStyle name="Normal 2 25 6 2" xfId="2145" xr:uid="{06648FF9-C7C2-4DDD-AF95-1E8423C5DE76}"/>
    <cellStyle name="Normal 2 25 7" xfId="1114" xr:uid="{F47E2F68-C857-485A-8A88-4DA8CCDCB323}"/>
    <cellStyle name="Normal 2 25 7 2" xfId="2619" xr:uid="{9D3F049B-CC84-492D-AD62-8B2789446D71}"/>
    <cellStyle name="Normal 2 25 8" xfId="1630" xr:uid="{2D73FDE0-07C1-4260-B703-D14BDDFBDBD5}"/>
    <cellStyle name="Normal 2 26" xfId="67" xr:uid="{00000000-0005-0000-0000-00004E000000}"/>
    <cellStyle name="Normal 2 26 2" xfId="223" xr:uid="{AFB594EC-05C8-4430-888D-4D1F05A97F3B}"/>
    <cellStyle name="Normal 2 26 2 2" xfId="466" xr:uid="{83E74EAC-B455-4B0B-8804-FDBE2573EC82}"/>
    <cellStyle name="Normal 2 26 2 2 2" xfId="967" xr:uid="{B4DBEC2C-27EE-4936-9D90-6FE0B81DBB34}"/>
    <cellStyle name="Normal 2 26 2 2 2 2" xfId="2472" xr:uid="{A11F00E0-2079-47E1-84BD-3FC41241C678}"/>
    <cellStyle name="Normal 2 26 2 2 3" xfId="1465" xr:uid="{B95437D4-CBCF-4A17-8A83-0E84E358EAA6}"/>
    <cellStyle name="Normal 2 26 2 2 3 2" xfId="2970" xr:uid="{250F21F1-F89C-4C28-876D-874942AB1E76}"/>
    <cellStyle name="Normal 2 26 2 2 4" xfId="1975" xr:uid="{154D331E-B2B7-4258-BC71-DDC21D5A7C0C}"/>
    <cellStyle name="Normal 2 26 2 3" xfId="727" xr:uid="{4199D594-9AB9-4E28-9A1C-F8D29C945EDA}"/>
    <cellStyle name="Normal 2 26 2 3 2" xfId="2232" xr:uid="{288C4B7C-46BD-4A66-AB2A-DE5F25B25BF2}"/>
    <cellStyle name="Normal 2 26 2 4" xfId="1225" xr:uid="{143DCFF3-6CC4-4E30-A4F4-71D1D33CFD81}"/>
    <cellStyle name="Normal 2 26 2 4 2" xfId="2730" xr:uid="{A2D4D4C0-9B6E-45CA-8FE2-0868FD4F7A86}"/>
    <cellStyle name="Normal 2 26 2 5" xfId="1717" xr:uid="{D28A59B1-765F-4D7C-8043-E872C0787CD5}"/>
    <cellStyle name="Normal 2 26 3" xfId="299" xr:uid="{9F34FC46-6659-4647-9561-D0660DFABE54}"/>
    <cellStyle name="Normal 2 26 3 2" xfId="543" xr:uid="{4A3091D4-3848-4D04-9E4D-E493DD51E022}"/>
    <cellStyle name="Normal 2 26 3 2 2" xfId="1044" xr:uid="{5DD7DE8E-21B9-4434-A635-816D430144BF}"/>
    <cellStyle name="Normal 2 26 3 2 2 2" xfId="2549" xr:uid="{65417F2F-4AAE-48D0-9129-D3DCE1AEA31A}"/>
    <cellStyle name="Normal 2 26 3 2 3" xfId="1542" xr:uid="{4738A395-836A-4A45-8AB9-B7655D66F21A}"/>
    <cellStyle name="Normal 2 26 3 2 3 2" xfId="3047" xr:uid="{8AB75C26-7C15-46B6-BA24-79938F114DA8}"/>
    <cellStyle name="Normal 2 26 3 2 4" xfId="2052" xr:uid="{FC51383E-AE6B-4473-8F00-578FDC74BF8A}"/>
    <cellStyle name="Normal 2 26 3 3" xfId="804" xr:uid="{53D2D62A-2A8C-4A63-8B9D-FEBD84121813}"/>
    <cellStyle name="Normal 2 26 3 3 2" xfId="2309" xr:uid="{33569650-99CD-4662-A55F-946122F5E597}"/>
    <cellStyle name="Normal 2 26 3 4" xfId="1302" xr:uid="{428BB5F5-D703-4F7D-9ABC-14919A142E6D}"/>
    <cellStyle name="Normal 2 26 3 4 2" xfId="2807" xr:uid="{C029C29D-FF7F-4F42-8D87-D557B83385EB}"/>
    <cellStyle name="Normal 2 26 3 5" xfId="1794" xr:uid="{8AC3940D-37A9-4E29-BF20-5C6561781FFB}"/>
    <cellStyle name="Normal 2 26 4" xfId="377" xr:uid="{17A49EDF-6A7D-4626-97EA-60BE54BF3CBD}"/>
    <cellStyle name="Normal 2 26 4 2" xfId="880" xr:uid="{EA4E01B1-9918-442F-8466-F1F8FF7EA6E9}"/>
    <cellStyle name="Normal 2 26 4 2 2" xfId="2385" xr:uid="{9BF80412-FB7B-4F3C-9D81-3A5543E49CCC}"/>
    <cellStyle name="Normal 2 26 4 3" xfId="1378" xr:uid="{96AE195A-946A-4E10-9539-88D2C0E9F796}"/>
    <cellStyle name="Normal 2 26 4 3 2" xfId="2883" xr:uid="{4EEAA86F-4275-45F0-8D42-D67CEAC3834C}"/>
    <cellStyle name="Normal 2 26 4 4" xfId="1888" xr:uid="{83CAD951-9F44-4F15-A095-8323DCFBC676}"/>
    <cellStyle name="Normal 2 26 5" xfId="646" xr:uid="{61027B6E-B028-4771-91E9-2A59E548F714}"/>
    <cellStyle name="Normal 2 26 5 2" xfId="2151" xr:uid="{B7E0354E-8344-498F-B4FF-3BEA9195C5D3}"/>
    <cellStyle name="Normal 2 26 6" xfId="1120" xr:uid="{BEE666CF-9814-4AC4-88C0-4FACA2C14412}"/>
    <cellStyle name="Normal 2 26 6 2" xfId="2625" xr:uid="{42B8F579-BD62-4445-BDB2-7015C914E894}"/>
    <cellStyle name="Normal 2 26 7" xfId="1636" xr:uid="{F8C1FD19-9306-4CF7-A13C-AF5F1D1AF3D0}"/>
    <cellStyle name="Normal 2 27" xfId="110" xr:uid="{00000000-0005-0000-0000-00004F000000}"/>
    <cellStyle name="Normal 2 28" xfId="29" xr:uid="{00000000-0005-0000-0000-000050000000}"/>
    <cellStyle name="Normal 2 28 2" xfId="188" xr:uid="{817D47AF-A656-41AB-B22B-63B3ABF24A93}"/>
    <cellStyle name="Normal 2 28 2 2" xfId="431" xr:uid="{C0D85BA5-0626-45FD-80A5-D1C4B4E791EB}"/>
    <cellStyle name="Normal 2 28 2 2 2" xfId="932" xr:uid="{C2C89E5F-09D1-4E53-A246-B48B6E4E617E}"/>
    <cellStyle name="Normal 2 28 2 2 2 2" xfId="2437" xr:uid="{E6F5E2BA-5127-4F8F-9C8A-071BB4BFE0B0}"/>
    <cellStyle name="Normal 2 28 2 2 3" xfId="1430" xr:uid="{9DB670F6-E5F5-47A3-B1EE-9AB7A09E1EEC}"/>
    <cellStyle name="Normal 2 28 2 2 3 2" xfId="2935" xr:uid="{3FCB1F77-9EC8-4F4D-998D-E342B188CF3C}"/>
    <cellStyle name="Normal 2 28 2 2 4" xfId="1940" xr:uid="{7F1CF652-B14A-4A9B-A620-A4499351DAF3}"/>
    <cellStyle name="Normal 2 28 2 3" xfId="692" xr:uid="{F56C8633-C81C-48B5-82E0-566B1B4AA270}"/>
    <cellStyle name="Normal 2 28 2 3 2" xfId="2197" xr:uid="{AF3EB795-F93E-4695-9D10-AF1305892653}"/>
    <cellStyle name="Normal 2 28 2 4" xfId="1190" xr:uid="{C5482931-8AD5-41C1-A837-8E2526F43AC5}"/>
    <cellStyle name="Normal 2 28 2 4 2" xfId="2695" xr:uid="{CD2446AA-50E1-44CF-A3BB-560C0B253540}"/>
    <cellStyle name="Normal 2 28 2 5" xfId="1682" xr:uid="{CD6726F4-3AAF-46AE-8467-2A4E649833C9}"/>
    <cellStyle name="Normal 2 28 3" xfId="419" xr:uid="{BD2355C9-17CF-473B-BA3B-B599D70E47C3}"/>
    <cellStyle name="Normal 2 28 3 2" xfId="922" xr:uid="{7DC9D3BE-92B7-432B-9EB5-4C4C43A2FF2A}"/>
    <cellStyle name="Normal 2 28 3 2 2" xfId="2427" xr:uid="{FE1331C5-3D40-4CD0-8198-419D7B0D15AA}"/>
    <cellStyle name="Normal 2 28 3 3" xfId="1420" xr:uid="{CA99CA88-C0AE-4ADA-904D-C8E3D796D2B5}"/>
    <cellStyle name="Normal 2 28 3 3 2" xfId="2925" xr:uid="{08DB8164-E1C1-4E7C-9A7B-8D03BF84241A}"/>
    <cellStyle name="Normal 2 28 3 4" xfId="1930" xr:uid="{904FF6CD-50CF-44BC-83C0-596F147BCA7A}"/>
    <cellStyle name="Normal 2 28 4" xfId="611" xr:uid="{3DAAEAFA-70AF-45A4-900A-555CC55B5963}"/>
    <cellStyle name="Normal 2 28 4 2" xfId="2116" xr:uid="{462E0606-F684-4B67-BC3C-09348460992A}"/>
    <cellStyle name="Normal 2 28 5" xfId="1180" xr:uid="{20301FC1-B15D-48C2-A06B-FE1C86749A49}"/>
    <cellStyle name="Normal 2 28 5 2" xfId="2685" xr:uid="{4DDC5774-7061-4BC1-B775-CD37D5FB6234}"/>
    <cellStyle name="Normal 2 28 6" xfId="1601" xr:uid="{6C31AB54-2E5D-4498-8C3B-27D3BB9043F1}"/>
    <cellStyle name="Normal 2 29" xfId="264" xr:uid="{4A13D736-FB19-4183-933C-96041647EE99}"/>
    <cellStyle name="Normal 2 29 2" xfId="508" xr:uid="{2F81A7C6-7639-488A-B16E-FA21F12D95B9}"/>
    <cellStyle name="Normal 2 29 2 2" xfId="1009" xr:uid="{432EA874-0348-4552-9C92-909043C7AC44}"/>
    <cellStyle name="Normal 2 29 2 2 2" xfId="2514" xr:uid="{B22922B6-059B-45DA-85F5-5DD279E401EF}"/>
    <cellStyle name="Normal 2 29 2 3" xfId="1507" xr:uid="{200F0219-D3A2-4495-8032-2A8E458B2945}"/>
    <cellStyle name="Normal 2 29 2 3 2" xfId="3012" xr:uid="{BBF4D47E-ACEB-4764-A93E-309880BFB4AC}"/>
    <cellStyle name="Normal 2 29 2 4" xfId="2017" xr:uid="{5206FBC1-ED69-4009-B903-C4A087ACB3F2}"/>
    <cellStyle name="Normal 2 29 3" xfId="769" xr:uid="{96A2D849-BA7B-4629-BAF7-DA5B60E7A733}"/>
    <cellStyle name="Normal 2 29 3 2" xfId="2274" xr:uid="{9A81DEDC-5D6B-4785-9174-EC52E8AC41F5}"/>
    <cellStyle name="Normal 2 29 4" xfId="1267" xr:uid="{1891E4C4-F469-4564-AC46-AE6FF8A6E9AB}"/>
    <cellStyle name="Normal 2 29 4 2" xfId="2772" xr:uid="{CAFBF293-EE84-49CD-B592-7C04F0596615}"/>
    <cellStyle name="Normal 2 29 5" xfId="1759" xr:uid="{F8B24E10-D64D-4453-B9D2-29296E700840}"/>
    <cellStyle name="Normal 2 3" xfId="20" xr:uid="{00000000-0005-0000-0000-000051000000}"/>
    <cellStyle name="Normal 2 3 2" xfId="52" xr:uid="{00000000-0005-0000-0000-000052000000}"/>
    <cellStyle name="Normal 2 3 2 2" xfId="87" xr:uid="{00000000-0005-0000-0000-000053000000}"/>
    <cellStyle name="Normal 2 3 2 2 2" xfId="243" xr:uid="{3930D135-5E4B-49D9-923D-E01274B96045}"/>
    <cellStyle name="Normal 2 3 2 2 2 2" xfId="486" xr:uid="{17689316-4DB3-400D-A0A5-D353ED99A1B8}"/>
    <cellStyle name="Normal 2 3 2 2 2 2 2" xfId="987" xr:uid="{EA0241FA-1AB7-4590-9C26-FDF935BDCDC2}"/>
    <cellStyle name="Normal 2 3 2 2 2 2 2 2" xfId="2492" xr:uid="{992D88E3-F89F-449A-B18A-340020F48D8B}"/>
    <cellStyle name="Normal 2 3 2 2 2 2 3" xfId="1485" xr:uid="{85811FC6-A670-48CC-8A3C-CA2B99FD488E}"/>
    <cellStyle name="Normal 2 3 2 2 2 2 3 2" xfId="2990" xr:uid="{3EB1CCC7-F20E-49A3-A3BE-A8A3CFC2A31E}"/>
    <cellStyle name="Normal 2 3 2 2 2 2 4" xfId="1995" xr:uid="{599A5880-AF9C-46AC-BB8E-737695021C15}"/>
    <cellStyle name="Normal 2 3 2 2 2 3" xfId="747" xr:uid="{EB979F6C-B180-40D0-98AA-F66E7A55B22C}"/>
    <cellStyle name="Normal 2 3 2 2 2 3 2" xfId="2252" xr:uid="{0855F46A-F5C6-4872-A63F-7BB9248031BD}"/>
    <cellStyle name="Normal 2 3 2 2 2 4" xfId="1245" xr:uid="{55706594-5278-4123-A3B4-33E444133686}"/>
    <cellStyle name="Normal 2 3 2 2 2 4 2" xfId="2750" xr:uid="{4CBD8541-ECF2-418C-B8A1-A875B0FCD867}"/>
    <cellStyle name="Normal 2 3 2 2 2 5" xfId="1737" xr:uid="{99751CDF-658E-4131-AC57-9CBD6C326B0E}"/>
    <cellStyle name="Normal 2 3 2 2 3" xfId="319" xr:uid="{F6757715-4CEF-4645-86C0-8A51806DB316}"/>
    <cellStyle name="Normal 2 3 2 2 3 2" xfId="563" xr:uid="{0AFFD733-8CF7-4BCB-9B7C-239BC5929C68}"/>
    <cellStyle name="Normal 2 3 2 2 3 2 2" xfId="1064" xr:uid="{963310FE-6525-4357-A3FE-771E1979E1B5}"/>
    <cellStyle name="Normal 2 3 2 2 3 2 2 2" xfId="2569" xr:uid="{7DB6603A-09C4-42A9-95B4-86EDF7FD20C0}"/>
    <cellStyle name="Normal 2 3 2 2 3 2 3" xfId="1562" xr:uid="{FC8109C6-46A0-426D-BBD0-2CC448ADF4E4}"/>
    <cellStyle name="Normal 2 3 2 2 3 2 3 2" xfId="3067" xr:uid="{272D0D88-1D9E-4FB6-8018-2D2F31A494B1}"/>
    <cellStyle name="Normal 2 3 2 2 3 2 4" xfId="2072" xr:uid="{28A17695-64BD-46BF-A3DD-7954525EAE2C}"/>
    <cellStyle name="Normal 2 3 2 2 3 3" xfId="824" xr:uid="{86CC22BE-CDF6-4D80-B395-AC9EBA508CAB}"/>
    <cellStyle name="Normal 2 3 2 2 3 3 2" xfId="2329" xr:uid="{5AD67D06-B7C3-4776-AFF5-A7AC3D9F78A9}"/>
    <cellStyle name="Normal 2 3 2 2 3 4" xfId="1322" xr:uid="{0B86D987-9517-438C-9F8D-73D355B6D0E6}"/>
    <cellStyle name="Normal 2 3 2 2 3 4 2" xfId="2827" xr:uid="{F40DBFA1-69D1-4D1A-BDCA-E6C8271071F7}"/>
    <cellStyle name="Normal 2 3 2 2 3 5" xfId="1814" xr:uid="{D78B92D3-7FD6-4DB1-9068-E7566F8860C1}"/>
    <cellStyle name="Normal 2 3 2 2 4" xfId="397" xr:uid="{7F529396-CFFF-44DB-8186-BB0517FB37E0}"/>
    <cellStyle name="Normal 2 3 2 2 4 2" xfId="900" xr:uid="{5CCEC8A6-CBB4-4065-80CF-63ED260B51E2}"/>
    <cellStyle name="Normal 2 3 2 2 4 2 2" xfId="2405" xr:uid="{486FEC50-2528-4397-B6A0-9669FC9F1714}"/>
    <cellStyle name="Normal 2 3 2 2 4 3" xfId="1398" xr:uid="{12711E80-64CE-45BB-BCC8-A03D835D182A}"/>
    <cellStyle name="Normal 2 3 2 2 4 3 2" xfId="2903" xr:uid="{79E7FAF8-BB78-4F74-A606-9B5327A1E324}"/>
    <cellStyle name="Normal 2 3 2 2 4 4" xfId="1908" xr:uid="{F3826C12-04EF-4E39-B798-786BB3DF2ED6}"/>
    <cellStyle name="Normal 2 3 2 2 5" xfId="666" xr:uid="{D9265F43-42DA-44A3-9B7D-AC7F8C1FC4E9}"/>
    <cellStyle name="Normal 2 3 2 2 5 2" xfId="2171" xr:uid="{4FD57AC9-BD2B-457C-B5A7-F02C8DB578DF}"/>
    <cellStyle name="Normal 2 3 2 2 6" xfId="1140" xr:uid="{F3E7EF87-74B3-476C-99A0-7D17B42D8DFA}"/>
    <cellStyle name="Normal 2 3 2 2 6 2" xfId="2645" xr:uid="{10E3482C-B55F-4D8A-8119-B42E9D047C8E}"/>
    <cellStyle name="Normal 2 3 2 2 7" xfId="1656" xr:uid="{C17B5165-2894-4337-BE6E-9D8F7D54E38F}"/>
    <cellStyle name="Normal 2 3 2 3" xfId="208" xr:uid="{439B2FE3-8453-4214-B4BE-39DC6EC60F3A}"/>
    <cellStyle name="Normal 2 3 2 3 2" xfId="451" xr:uid="{46C09258-79C7-42EE-96F7-9095D61125A4}"/>
    <cellStyle name="Normal 2 3 2 3 2 2" xfId="952" xr:uid="{46CB14BB-4262-415C-AA29-1F8F73D02FEB}"/>
    <cellStyle name="Normal 2 3 2 3 2 2 2" xfId="2457" xr:uid="{2B7B9A65-CFB6-42B4-B755-F414AA3F2087}"/>
    <cellStyle name="Normal 2 3 2 3 2 3" xfId="1450" xr:uid="{1DBBE7AF-AD5A-4093-9DFF-BAF955FA2386}"/>
    <cellStyle name="Normal 2 3 2 3 2 3 2" xfId="2955" xr:uid="{56842E4B-815C-4073-A690-000D466C94E9}"/>
    <cellStyle name="Normal 2 3 2 3 2 4" xfId="1960" xr:uid="{0605CAF5-FC8F-4F18-826D-D79910867E67}"/>
    <cellStyle name="Normal 2 3 2 3 3" xfId="712" xr:uid="{0587AC76-A40E-4CE3-8BA7-A61D51A9C722}"/>
    <cellStyle name="Normal 2 3 2 3 3 2" xfId="2217" xr:uid="{6DEEBBFC-F5F6-4440-A097-51C0BC36CB55}"/>
    <cellStyle name="Normal 2 3 2 3 4" xfId="1210" xr:uid="{4A44E2A4-FEBD-4038-868D-CB873D62AC4F}"/>
    <cellStyle name="Normal 2 3 2 3 4 2" xfId="2715" xr:uid="{9AF31612-0727-4275-BE9C-F85CF048E0A5}"/>
    <cellStyle name="Normal 2 3 2 3 5" xfId="1702" xr:uid="{410BCB26-423C-41CC-A31B-7606EA81E3BF}"/>
    <cellStyle name="Normal 2 3 2 4" xfId="284" xr:uid="{6B8FE3C9-BF06-4AF7-8E8E-A4856E0D0333}"/>
    <cellStyle name="Normal 2 3 2 4 2" xfId="528" xr:uid="{E39B5B41-7B2D-4615-85E1-62CC062CA24D}"/>
    <cellStyle name="Normal 2 3 2 4 2 2" xfId="1029" xr:uid="{E140B821-3A5F-4CAD-8F25-949C30591086}"/>
    <cellStyle name="Normal 2 3 2 4 2 2 2" xfId="2534" xr:uid="{5FD19644-1C26-44FD-B10A-894E5F46873A}"/>
    <cellStyle name="Normal 2 3 2 4 2 3" xfId="1527" xr:uid="{2A28D00A-897B-4341-9C87-C0A1A1C7D572}"/>
    <cellStyle name="Normal 2 3 2 4 2 3 2" xfId="3032" xr:uid="{F66B6F0E-41DE-45F9-B9D4-E84006B160DA}"/>
    <cellStyle name="Normal 2 3 2 4 2 4" xfId="2037" xr:uid="{8FB3ED5D-E1E1-47F0-929C-C8440245B25F}"/>
    <cellStyle name="Normal 2 3 2 4 3" xfId="789" xr:uid="{EC3696FD-3E4B-40F3-B54E-910FB806FE69}"/>
    <cellStyle name="Normal 2 3 2 4 3 2" xfId="2294" xr:uid="{FE00E10D-2FF4-43E9-8460-B010466ADCAB}"/>
    <cellStyle name="Normal 2 3 2 4 4" xfId="1287" xr:uid="{4E4757D7-8DCA-4870-99B3-54BB235382A6}"/>
    <cellStyle name="Normal 2 3 2 4 4 2" xfId="2792" xr:uid="{20AAE3B4-5A7E-434C-BB01-61D3CCEAFDA3}"/>
    <cellStyle name="Normal 2 3 2 4 5" xfId="1779" xr:uid="{C64FBE6C-222B-4095-8126-696BB62B9E86}"/>
    <cellStyle name="Normal 2 3 2 5" xfId="362" xr:uid="{9CD00892-0963-40C8-9183-9CB46966559E}"/>
    <cellStyle name="Normal 2 3 2 5 2" xfId="865" xr:uid="{A5C7EF4F-0C8B-4CE8-9CA9-E9C079EB65B4}"/>
    <cellStyle name="Normal 2 3 2 5 2 2" xfId="2370" xr:uid="{93D18B12-AACF-4847-9109-C8A257A53602}"/>
    <cellStyle name="Normal 2 3 2 5 3" xfId="1363" xr:uid="{43714FDB-5C7E-4932-A445-5DC7267B5468}"/>
    <cellStyle name="Normal 2 3 2 5 3 2" xfId="2868" xr:uid="{6B0450DE-C6C4-498A-852C-A61116DDB688}"/>
    <cellStyle name="Normal 2 3 2 5 4" xfId="1873" xr:uid="{9B086834-E223-4A2B-9ECC-97166CA72786}"/>
    <cellStyle name="Normal 2 3 2 6" xfId="631" xr:uid="{C40E3B56-9359-4E67-B9B4-45370ADE6B89}"/>
    <cellStyle name="Normal 2 3 2 6 2" xfId="2136" xr:uid="{30DD1377-86B9-48C3-905F-6A925AFC9270}"/>
    <cellStyle name="Normal 2 3 2 7" xfId="1105" xr:uid="{E68D078B-DBE8-4BD5-8C67-5E6E018F7B9D}"/>
    <cellStyle name="Normal 2 3 2 7 2" xfId="2610" xr:uid="{37C3E60F-B0EC-4219-80C2-A3E1D7604AFC}"/>
    <cellStyle name="Normal 2 3 2 8" xfId="1621" xr:uid="{7EE5238E-E4E5-4F2F-A9A1-F6ECD46BE935}"/>
    <cellStyle name="Normal 2 3 3" xfId="63" xr:uid="{00000000-0005-0000-0000-000054000000}"/>
    <cellStyle name="Normal 2 3 3 2" xfId="98" xr:uid="{00000000-0005-0000-0000-000055000000}"/>
    <cellStyle name="Normal 2 3 3 2 2" xfId="254" xr:uid="{6A04DECE-5389-44A7-B5C3-ED6961F19AAB}"/>
    <cellStyle name="Normal 2 3 3 2 2 2" xfId="497" xr:uid="{EFAD5C41-33BB-470A-ACC3-409BA07047EB}"/>
    <cellStyle name="Normal 2 3 3 2 2 2 2" xfId="998" xr:uid="{40BBF78F-3913-49D0-8071-0A2873904F67}"/>
    <cellStyle name="Normal 2 3 3 2 2 2 2 2" xfId="2503" xr:uid="{B932F7E5-6C6B-42CD-AD04-84292EC6CE4E}"/>
    <cellStyle name="Normal 2 3 3 2 2 2 3" xfId="1496" xr:uid="{C9CF31F4-5386-4E0A-8835-CB8087534E26}"/>
    <cellStyle name="Normal 2 3 3 2 2 2 3 2" xfId="3001" xr:uid="{A3FA97ED-C7F5-472A-9962-5271E8E3C6F1}"/>
    <cellStyle name="Normal 2 3 3 2 2 2 4" xfId="2006" xr:uid="{920A0CF1-C80C-4731-B602-B67BDA780BA0}"/>
    <cellStyle name="Normal 2 3 3 2 2 3" xfId="758" xr:uid="{254D5789-CA41-4CBA-827B-550D91FA7BD7}"/>
    <cellStyle name="Normal 2 3 3 2 2 3 2" xfId="2263" xr:uid="{182EDC6E-00A8-4F7F-98E8-06372F1601B2}"/>
    <cellStyle name="Normal 2 3 3 2 2 4" xfId="1256" xr:uid="{C9643D93-F9CF-436A-AFAE-652C35351758}"/>
    <cellStyle name="Normal 2 3 3 2 2 4 2" xfId="2761" xr:uid="{76B777E4-2529-4B76-AD3F-4768814F10C3}"/>
    <cellStyle name="Normal 2 3 3 2 2 5" xfId="1748" xr:uid="{65411CC4-0453-4C19-8345-BED5D633BC69}"/>
    <cellStyle name="Normal 2 3 3 2 3" xfId="330" xr:uid="{9A957907-3ECA-464D-ACE3-FB39679673A0}"/>
    <cellStyle name="Normal 2 3 3 2 3 2" xfId="574" xr:uid="{1A238DD6-C512-4325-8793-D000947487E3}"/>
    <cellStyle name="Normal 2 3 3 2 3 2 2" xfId="1075" xr:uid="{2D117599-70B4-49E7-A524-F52698207E46}"/>
    <cellStyle name="Normal 2 3 3 2 3 2 2 2" xfId="2580" xr:uid="{D5915338-AEF7-48B3-9BB5-09D13A79E682}"/>
    <cellStyle name="Normal 2 3 3 2 3 2 3" xfId="1573" xr:uid="{515FDEEF-8CF0-4F5F-88A8-547A92E4A7C8}"/>
    <cellStyle name="Normal 2 3 3 2 3 2 3 2" xfId="3078" xr:uid="{82BD128C-86FF-44E6-9795-2AE365F07203}"/>
    <cellStyle name="Normal 2 3 3 2 3 2 4" xfId="2083" xr:uid="{536CC14E-6B57-42AF-AA5B-87F18D183A7C}"/>
    <cellStyle name="Normal 2 3 3 2 3 3" xfId="835" xr:uid="{7B0E098A-0E69-41F5-B590-86658A5495C0}"/>
    <cellStyle name="Normal 2 3 3 2 3 3 2" xfId="2340" xr:uid="{4EC93D9B-5B5B-4CCD-8996-5A9E814D745C}"/>
    <cellStyle name="Normal 2 3 3 2 3 4" xfId="1333" xr:uid="{6BB75424-216E-4100-B6B0-7DC8BFE036AE}"/>
    <cellStyle name="Normal 2 3 3 2 3 4 2" xfId="2838" xr:uid="{A29AFE11-267D-4CE4-BF20-52E9C50E6D47}"/>
    <cellStyle name="Normal 2 3 3 2 3 5" xfId="1825" xr:uid="{18FE1190-394B-4ADF-9A65-8DF725117716}"/>
    <cellStyle name="Normal 2 3 3 2 4" xfId="408" xr:uid="{CEFD3B4F-BCF5-4E2B-8800-F6ED6BEFB2F2}"/>
    <cellStyle name="Normal 2 3 3 2 4 2" xfId="911" xr:uid="{06850D44-729C-43F8-847D-9664917D287A}"/>
    <cellStyle name="Normal 2 3 3 2 4 2 2" xfId="2416" xr:uid="{12178A14-26C3-48B7-A0D7-6759778C3961}"/>
    <cellStyle name="Normal 2 3 3 2 4 3" xfId="1409" xr:uid="{2E57E03E-4910-4DFA-8F98-399E0A3C87E5}"/>
    <cellStyle name="Normal 2 3 3 2 4 3 2" xfId="2914" xr:uid="{A5EA6D1A-8773-4736-B636-09DB48674736}"/>
    <cellStyle name="Normal 2 3 3 2 4 4" xfId="1919" xr:uid="{98E41F67-9D8C-4353-8C7B-835E996C8459}"/>
    <cellStyle name="Normal 2 3 3 2 5" xfId="677" xr:uid="{3FE12A12-8A18-45C6-A808-3D92D979820F}"/>
    <cellStyle name="Normal 2 3 3 2 5 2" xfId="2182" xr:uid="{9E17CC59-8BFC-4163-8915-E29282E1D453}"/>
    <cellStyle name="Normal 2 3 3 2 6" xfId="1151" xr:uid="{B2C4C4EF-D88E-414A-B84D-758DB64CE20B}"/>
    <cellStyle name="Normal 2 3 3 2 6 2" xfId="2656" xr:uid="{3D4CE869-20E0-4996-A65C-CE22325B633F}"/>
    <cellStyle name="Normal 2 3 3 2 7" xfId="1667" xr:uid="{25D79F39-7654-473A-96FC-5AE384A5EA63}"/>
    <cellStyle name="Normal 2 3 3 3" xfId="219" xr:uid="{5C1C2D81-7B73-41EF-97B9-43F808EA9A36}"/>
    <cellStyle name="Normal 2 3 3 3 2" xfId="462" xr:uid="{CA454E10-4588-4546-A66F-17F95EEC4CEB}"/>
    <cellStyle name="Normal 2 3 3 3 2 2" xfId="963" xr:uid="{27284CDA-1E97-43E1-95BF-ECCE0C67A25E}"/>
    <cellStyle name="Normal 2 3 3 3 2 2 2" xfId="2468" xr:uid="{CED39CFA-6787-4425-A907-2E64C9AFCA5A}"/>
    <cellStyle name="Normal 2 3 3 3 2 3" xfId="1461" xr:uid="{AB99D418-1C56-495C-8387-C6BE91F0D989}"/>
    <cellStyle name="Normal 2 3 3 3 2 3 2" xfId="2966" xr:uid="{13CDDD98-49AC-4B13-BCDF-F59BDB0BE537}"/>
    <cellStyle name="Normal 2 3 3 3 2 4" xfId="1971" xr:uid="{6ADD1B4D-5F7C-4964-9323-5541BD95EE00}"/>
    <cellStyle name="Normal 2 3 3 3 3" xfId="723" xr:uid="{F874E2CF-4DAB-45D5-AF9A-9407E984C22C}"/>
    <cellStyle name="Normal 2 3 3 3 3 2" xfId="2228" xr:uid="{84E0CC40-DF51-4EA8-B73F-59AC8D75E2A9}"/>
    <cellStyle name="Normal 2 3 3 3 4" xfId="1221" xr:uid="{CB31E55A-3195-48D6-9AC7-F9375D62F943}"/>
    <cellStyle name="Normal 2 3 3 3 4 2" xfId="2726" xr:uid="{54386148-613C-4FF1-9171-AB3A8EA92504}"/>
    <cellStyle name="Normal 2 3 3 3 5" xfId="1713" xr:uid="{B7DDB0D9-EF2A-4D1D-ABB0-5C6EEEF50C11}"/>
    <cellStyle name="Normal 2 3 3 4" xfId="295" xr:uid="{1685F890-0235-49D5-BC78-151C4C3CD111}"/>
    <cellStyle name="Normal 2 3 3 4 2" xfId="539" xr:uid="{85568D36-EA09-4CAA-9608-96E12FDCEC5D}"/>
    <cellStyle name="Normal 2 3 3 4 2 2" xfId="1040" xr:uid="{2D783757-91FD-43AF-A44C-733984ABE217}"/>
    <cellStyle name="Normal 2 3 3 4 2 2 2" xfId="2545" xr:uid="{EDA80104-EDD1-4EC5-8993-781ACAB07865}"/>
    <cellStyle name="Normal 2 3 3 4 2 3" xfId="1538" xr:uid="{FA8588F7-E31F-4EC8-883A-EFB856720C52}"/>
    <cellStyle name="Normal 2 3 3 4 2 3 2" xfId="3043" xr:uid="{19F16044-9AEC-4E11-8FFC-5A82E0C6C1CF}"/>
    <cellStyle name="Normal 2 3 3 4 2 4" xfId="2048" xr:uid="{8740202B-E7AC-4330-80F4-303A191E1B5A}"/>
    <cellStyle name="Normal 2 3 3 4 3" xfId="800" xr:uid="{F40EDA5E-DCC5-4CCB-A1D5-219FE17A686A}"/>
    <cellStyle name="Normal 2 3 3 4 3 2" xfId="2305" xr:uid="{D3499695-DFA2-4909-A006-3D90BBBDF92A}"/>
    <cellStyle name="Normal 2 3 3 4 4" xfId="1298" xr:uid="{10CB3CE0-8853-4653-8138-39A2070BD4FA}"/>
    <cellStyle name="Normal 2 3 3 4 4 2" xfId="2803" xr:uid="{0BA407EE-FF25-42B6-84EF-B0597E97AE24}"/>
    <cellStyle name="Normal 2 3 3 4 5" xfId="1790" xr:uid="{3F3FD544-6037-4F5C-8A8F-855345563E12}"/>
    <cellStyle name="Normal 2 3 3 5" xfId="373" xr:uid="{30E74C24-1BF7-4BCA-BE6C-64FD84B5C496}"/>
    <cellStyle name="Normal 2 3 3 5 2" xfId="876" xr:uid="{4E00F582-2AD4-4989-8E18-E6CD8964C859}"/>
    <cellStyle name="Normal 2 3 3 5 2 2" xfId="2381" xr:uid="{39870E45-208A-4382-B9BE-52A24ADE26DD}"/>
    <cellStyle name="Normal 2 3 3 5 3" xfId="1374" xr:uid="{981F2611-B1B6-4B1B-B6E7-9DB7E3EF555A}"/>
    <cellStyle name="Normal 2 3 3 5 3 2" xfId="2879" xr:uid="{B33D968A-6CFD-4489-A30F-95720F9F55AC}"/>
    <cellStyle name="Normal 2 3 3 5 4" xfId="1884" xr:uid="{D5375839-F18F-49FF-B371-5C7CA772EE69}"/>
    <cellStyle name="Normal 2 3 3 6" xfId="642" xr:uid="{F1652D32-530F-4434-AADE-BD40660D984C}"/>
    <cellStyle name="Normal 2 3 3 6 2" xfId="2147" xr:uid="{8369544F-1021-4A18-86EC-62009DC847A1}"/>
    <cellStyle name="Normal 2 3 3 7" xfId="1116" xr:uid="{38061061-799D-4B14-ADAA-2663D5BFC4E5}"/>
    <cellStyle name="Normal 2 3 3 7 2" xfId="2621" xr:uid="{DAAB5E2D-03CA-4CDF-BCF1-E8B2046AC02D}"/>
    <cellStyle name="Normal 2 3 3 8" xfId="1632" xr:uid="{A89C435A-F197-4B55-8EBC-8DFE189FDA1A}"/>
    <cellStyle name="Normal 2 3 4" xfId="69" xr:uid="{00000000-0005-0000-0000-000056000000}"/>
    <cellStyle name="Normal 2 3 4 2" xfId="225" xr:uid="{7AFC1244-B271-43A3-9DAE-35EC974C6125}"/>
    <cellStyle name="Normal 2 3 4 2 2" xfId="468" xr:uid="{0BB7AFD0-FD29-4A5E-B499-90AD75D22147}"/>
    <cellStyle name="Normal 2 3 4 2 2 2" xfId="969" xr:uid="{0AAF2C04-530B-4973-A5A0-9776F0C0B4DD}"/>
    <cellStyle name="Normal 2 3 4 2 2 2 2" xfId="2474" xr:uid="{C5D3CCBD-8E4D-4B9D-947C-FDF9D3BA5AB5}"/>
    <cellStyle name="Normal 2 3 4 2 2 3" xfId="1467" xr:uid="{6EF2B5EB-8035-4E6C-82B6-4BB687D10578}"/>
    <cellStyle name="Normal 2 3 4 2 2 3 2" xfId="2972" xr:uid="{19222B09-78C2-46F6-BC81-C0707A32923A}"/>
    <cellStyle name="Normal 2 3 4 2 2 4" xfId="1977" xr:uid="{4AF6D624-2D5C-44FE-AF9C-FE2A162181AA}"/>
    <cellStyle name="Normal 2 3 4 2 3" xfId="729" xr:uid="{7F241764-4675-47B0-85CC-99A23D2BD9F1}"/>
    <cellStyle name="Normal 2 3 4 2 3 2" xfId="2234" xr:uid="{2EBAC540-60B6-436E-8E7A-3A7A293A326E}"/>
    <cellStyle name="Normal 2 3 4 2 4" xfId="1227" xr:uid="{6AD5056C-F048-4851-956B-FC8E5381AEE3}"/>
    <cellStyle name="Normal 2 3 4 2 4 2" xfId="2732" xr:uid="{21A34EB7-D061-4F12-8051-317571A20A3C}"/>
    <cellStyle name="Normal 2 3 4 2 5" xfId="1719" xr:uid="{BA6D6C92-BE51-4B6A-8631-CC3139820043}"/>
    <cellStyle name="Normal 2 3 4 3" xfId="301" xr:uid="{940F9A95-D15F-418B-BA12-01740BF79B20}"/>
    <cellStyle name="Normal 2 3 4 3 2" xfId="545" xr:uid="{3A08EFD3-2B3F-44CE-9D05-C505A209BDBB}"/>
    <cellStyle name="Normal 2 3 4 3 2 2" xfId="1046" xr:uid="{18FCD26A-562E-4C8B-929A-DE78405DD254}"/>
    <cellStyle name="Normal 2 3 4 3 2 2 2" xfId="2551" xr:uid="{D3D1F4F0-9F99-4745-BCB4-C7286D41C577}"/>
    <cellStyle name="Normal 2 3 4 3 2 3" xfId="1544" xr:uid="{5AF203A7-04CE-4829-853A-E8186353450C}"/>
    <cellStyle name="Normal 2 3 4 3 2 3 2" xfId="3049" xr:uid="{4D28CBCA-5415-4CC4-9674-CF05E8CC6CB3}"/>
    <cellStyle name="Normal 2 3 4 3 2 4" xfId="2054" xr:uid="{8A48F1EF-FD2E-4330-BB38-2963CC28FB3E}"/>
    <cellStyle name="Normal 2 3 4 3 3" xfId="806" xr:uid="{1CBDE926-1D5E-4A06-8C6F-071125D0E6B9}"/>
    <cellStyle name="Normal 2 3 4 3 3 2" xfId="2311" xr:uid="{3579E8E4-2316-4BBE-B5FB-B6938D900632}"/>
    <cellStyle name="Normal 2 3 4 3 4" xfId="1304" xr:uid="{459E2F96-55E5-4E9F-A13C-51DE1469DB0C}"/>
    <cellStyle name="Normal 2 3 4 3 4 2" xfId="2809" xr:uid="{534F4960-D687-4109-AD7F-36F69E722DD1}"/>
    <cellStyle name="Normal 2 3 4 3 5" xfId="1796" xr:uid="{FA4FB7EC-5325-4518-BEE8-7BB92ED8AC55}"/>
    <cellStyle name="Normal 2 3 4 4" xfId="379" xr:uid="{3B21219A-5A83-4C88-B2C2-E18EA83B5018}"/>
    <cellStyle name="Normal 2 3 4 4 2" xfId="882" xr:uid="{A77E1518-B3A9-4B61-8962-2401F79E9381}"/>
    <cellStyle name="Normal 2 3 4 4 2 2" xfId="2387" xr:uid="{6DC6171C-985F-4F65-B140-0EE8F35A47C6}"/>
    <cellStyle name="Normal 2 3 4 4 3" xfId="1380" xr:uid="{3B31D342-54D8-45AC-BCDC-93A2C1687270}"/>
    <cellStyle name="Normal 2 3 4 4 3 2" xfId="2885" xr:uid="{882F801A-EB6F-484D-A5AB-9BFC9699F987}"/>
    <cellStyle name="Normal 2 3 4 4 4" xfId="1890" xr:uid="{99B0E5CF-69C3-49BE-B74F-2F63D284F751}"/>
    <cellStyle name="Normal 2 3 4 5" xfId="648" xr:uid="{AD29F71E-A64F-469D-BF64-8360827FBE05}"/>
    <cellStyle name="Normal 2 3 4 5 2" xfId="2153" xr:uid="{D364AB35-9DDA-4FA7-A9D7-3CF544E97E0C}"/>
    <cellStyle name="Normal 2 3 4 6" xfId="1122" xr:uid="{DFC5E383-6A5F-4F24-8956-DCCC2F517960}"/>
    <cellStyle name="Normal 2 3 4 6 2" xfId="2627" xr:uid="{509C9564-45E0-457D-BC4B-49148601942D}"/>
    <cellStyle name="Normal 2 3 4 7" xfId="1638" xr:uid="{99469391-01B9-47F8-B477-5F17D81932CB}"/>
    <cellStyle name="Normal 2 3 5" xfId="129" xr:uid="{00000000-0005-0000-0000-000057000000}"/>
    <cellStyle name="Normal 2 3 6" xfId="34" xr:uid="{00000000-0005-0000-0000-000058000000}"/>
    <cellStyle name="Normal 2 3 6 2" xfId="190" xr:uid="{297018A9-0F35-4B08-A22E-3EA71222DD4E}"/>
    <cellStyle name="Normal 2 3 6 2 2" xfId="433" xr:uid="{2D82FE1F-365F-4729-8BB9-E6A1D036B511}"/>
    <cellStyle name="Normal 2 3 6 2 2 2" xfId="934" xr:uid="{5163C13B-33D2-40FE-A3A8-3358BCF702E9}"/>
    <cellStyle name="Normal 2 3 6 2 2 2 2" xfId="2439" xr:uid="{B7578CE9-04C3-4332-B4E7-BB616F28DFEE}"/>
    <cellStyle name="Normal 2 3 6 2 2 3" xfId="1432" xr:uid="{500FA034-9476-4698-9572-6BB7AFFD9863}"/>
    <cellStyle name="Normal 2 3 6 2 2 3 2" xfId="2937" xr:uid="{09A1A091-D8F6-4EF3-B2F1-61A507566572}"/>
    <cellStyle name="Normal 2 3 6 2 2 4" xfId="1942" xr:uid="{8FE7CBE6-D074-4849-9C71-14A6E8627F2D}"/>
    <cellStyle name="Normal 2 3 6 2 3" xfId="694" xr:uid="{944E37CF-AF34-4434-9085-1B2766CFE5B5}"/>
    <cellStyle name="Normal 2 3 6 2 3 2" xfId="2199" xr:uid="{90EF4EE3-0EFB-4518-A4F7-0516C5C002F5}"/>
    <cellStyle name="Normal 2 3 6 2 4" xfId="1192" xr:uid="{2B38352F-9B17-4E82-977D-FC4028300A3F}"/>
    <cellStyle name="Normal 2 3 6 2 4 2" xfId="2697" xr:uid="{DD429564-98D9-486A-8CE9-5C8B864930C5}"/>
    <cellStyle name="Normal 2 3 6 2 5" xfId="1684" xr:uid="{8D00FFF5-7495-4554-BAF1-7199DE2A19AE}"/>
    <cellStyle name="Normal 2 3 6 3" xfId="421" xr:uid="{2661596C-1A49-4725-9DA9-4D52EC5233D1}"/>
    <cellStyle name="Normal 2 3 6 3 2" xfId="924" xr:uid="{295CF42C-9A61-43C4-A784-DE709A455226}"/>
    <cellStyle name="Normal 2 3 6 3 2 2" xfId="2429" xr:uid="{45C1BF2B-3510-46D6-87A4-A2B32D0F5C61}"/>
    <cellStyle name="Normal 2 3 6 3 3" xfId="1422" xr:uid="{959F41EF-9731-4B52-BB3A-BD8112312B40}"/>
    <cellStyle name="Normal 2 3 6 3 3 2" xfId="2927" xr:uid="{8F414F45-0A3E-46E1-A0AE-85B5BA63F5B9}"/>
    <cellStyle name="Normal 2 3 6 3 4" xfId="1932" xr:uid="{A46C4D3F-35B8-4140-B7FC-E66FAD3F8079}"/>
    <cellStyle name="Normal 2 3 6 4" xfId="613" xr:uid="{DF9D81AA-DE32-41FA-A43B-8001876F14FB}"/>
    <cellStyle name="Normal 2 3 6 4 2" xfId="2118" xr:uid="{DA82A578-4556-4EFE-A419-06D036AD7975}"/>
    <cellStyle name="Normal 2 3 6 5" xfId="1182" xr:uid="{8C0DDFF1-AD45-4B0B-B344-8553DDF20512}"/>
    <cellStyle name="Normal 2 3 6 5 2" xfId="2687" xr:uid="{18C554AB-68B6-4ABA-8336-05B0946D7B55}"/>
    <cellStyle name="Normal 2 3 6 6" xfId="1603" xr:uid="{95685C4E-F08C-4368-802A-62281238CDB3}"/>
    <cellStyle name="Normal 2 3 7" xfId="266" xr:uid="{4359CFDB-E9FA-4F74-86C3-9B88E4A63A89}"/>
    <cellStyle name="Normal 2 3 7 2" xfId="510" xr:uid="{8F0BA39D-D845-4D2C-9524-D3D0AF871CE2}"/>
    <cellStyle name="Normal 2 3 7 2 2" xfId="1011" xr:uid="{CD7FF268-6A65-47BA-B31A-A1D491BA83A7}"/>
    <cellStyle name="Normal 2 3 7 2 2 2" xfId="2516" xr:uid="{70BA9275-0DEA-4E39-82EA-4921CE063259}"/>
    <cellStyle name="Normal 2 3 7 2 3" xfId="1509" xr:uid="{E7A69166-A9A3-45ED-B2CF-84F338F49157}"/>
    <cellStyle name="Normal 2 3 7 2 3 2" xfId="3014" xr:uid="{9D0E5653-9F68-424C-A494-E7F085BF24E3}"/>
    <cellStyle name="Normal 2 3 7 2 4" xfId="2019" xr:uid="{4436ABF3-EC7E-4EEA-8C25-F06936F6AF24}"/>
    <cellStyle name="Normal 2 3 7 3" xfId="771" xr:uid="{027E4978-BC01-444D-8A7B-C34D56134EA8}"/>
    <cellStyle name="Normal 2 3 7 3 2" xfId="2276" xr:uid="{D5191593-5024-4F13-8E72-36402633653B}"/>
    <cellStyle name="Normal 2 3 7 4" xfId="1269" xr:uid="{4EC36871-BA61-434B-A19D-DC2DA300EAE8}"/>
    <cellStyle name="Normal 2 3 7 4 2" xfId="2774" xr:uid="{DC9C1078-281D-429B-99BB-65175125D201}"/>
    <cellStyle name="Normal 2 3 7 5" xfId="1761" xr:uid="{8221B6C0-A59B-4FEB-A2C1-B4837E95EB73}"/>
    <cellStyle name="Normal 2 3 8" xfId="344" xr:uid="{46717B69-F06B-4F72-9A74-FC0506F30A33}"/>
    <cellStyle name="Normal 2 3 8 2" xfId="847" xr:uid="{96AF5A05-60AF-4709-B945-62A3117AA815}"/>
    <cellStyle name="Normal 2 3 8 2 2" xfId="2352" xr:uid="{6C84122F-E73C-4620-B970-019BDEB13DF5}"/>
    <cellStyle name="Normal 2 3 8 3" xfId="1345" xr:uid="{03CF71C3-AC62-42A5-A954-882715C5210E}"/>
    <cellStyle name="Normal 2 3 8 3 2" xfId="2850" xr:uid="{0E722FE5-B59C-46BA-BDCF-7EEE95901F68}"/>
    <cellStyle name="Normal 2 3 8 4" xfId="1855" xr:uid="{EBEE1ABE-B801-4336-B28E-8CC05841E9A5}"/>
    <cellStyle name="Normal 2 3 9" xfId="1087" xr:uid="{C9462943-AC4D-483C-B032-90D16C9B6680}"/>
    <cellStyle name="Normal 2 3 9 2" xfId="2592" xr:uid="{966A1737-DBB1-4690-A93C-6A6AED3EEE5B}"/>
    <cellStyle name="Normal 2 30" xfId="342" xr:uid="{3A3F4221-5164-4EBD-B85C-E82F6179A264}"/>
    <cellStyle name="Normal 2 30 2" xfId="845" xr:uid="{DBBA00D2-9243-4D57-936F-E35192F7CB81}"/>
    <cellStyle name="Normal 2 30 2 2" xfId="2350" xr:uid="{3F5D2E0D-806A-4AB3-BC02-630605F2F1E4}"/>
    <cellStyle name="Normal 2 30 3" xfId="1343" xr:uid="{E7F6CC5E-4DC8-4307-8F11-D6DB065EF053}"/>
    <cellStyle name="Normal 2 30 3 2" xfId="2848" xr:uid="{2AF8245A-06D1-4F32-9A33-7C321BC997FA}"/>
    <cellStyle name="Normal 2 30 4" xfId="1853" xr:uid="{A49B4384-365F-478A-8860-FD0CC287D241}"/>
    <cellStyle name="Normal 2 31" xfId="1085" xr:uid="{9A3E860C-8D5C-4723-B4C7-6EB7B68F4E21}"/>
    <cellStyle name="Normal 2 31 2" xfId="2590" xr:uid="{2D765279-8ECE-460B-AD71-C34AFB3AD0CF}"/>
    <cellStyle name="Normal 2 4" xfId="35" xr:uid="{00000000-0005-0000-0000-000059000000}"/>
    <cellStyle name="Normal 2 4 10" xfId="1088" xr:uid="{04274E99-644F-4B1F-BA58-3661B1E83260}"/>
    <cellStyle name="Normal 2 4 10 2" xfId="2593" xr:uid="{9F9C7964-635D-4FC9-A64A-B2990CA573A2}"/>
    <cellStyle name="Normal 2 4 11" xfId="1604" xr:uid="{F9AFF661-A6D8-4DFE-800E-DA628C18BF12}"/>
    <cellStyle name="Normal 2 4 2" xfId="53" xr:uid="{00000000-0005-0000-0000-00005A000000}"/>
    <cellStyle name="Normal 2 4 2 2" xfId="88" xr:uid="{00000000-0005-0000-0000-00005B000000}"/>
    <cellStyle name="Normal 2 4 2 2 2" xfId="244" xr:uid="{99B54660-0DFA-41A1-A634-8830A56E2B06}"/>
    <cellStyle name="Normal 2 4 2 2 2 2" xfId="487" xr:uid="{D5A12142-D3B0-4E06-AE3C-AA26D5478382}"/>
    <cellStyle name="Normal 2 4 2 2 2 2 2" xfId="988" xr:uid="{C4A95FC4-D57E-4039-8CE9-E7EC3D06EA12}"/>
    <cellStyle name="Normal 2 4 2 2 2 2 2 2" xfId="2493" xr:uid="{58997004-01A7-49C6-AF72-8AF2CF55A4A8}"/>
    <cellStyle name="Normal 2 4 2 2 2 2 3" xfId="1486" xr:uid="{D42F46EB-74AC-4B13-8414-CA4D5C0E1537}"/>
    <cellStyle name="Normal 2 4 2 2 2 2 3 2" xfId="2991" xr:uid="{E186328A-ADCB-4EA3-A455-E26F9A26A7C9}"/>
    <cellStyle name="Normal 2 4 2 2 2 2 4" xfId="1996" xr:uid="{2E38A234-0417-46AA-844F-164089A3A08C}"/>
    <cellStyle name="Normal 2 4 2 2 2 3" xfId="748" xr:uid="{2BEAD6BD-7FB6-4A10-B5D2-5AC9975C9EDF}"/>
    <cellStyle name="Normal 2 4 2 2 2 3 2" xfId="2253" xr:uid="{0C22901F-9E7C-4EEC-9350-71F0D52A8894}"/>
    <cellStyle name="Normal 2 4 2 2 2 4" xfId="1246" xr:uid="{40268781-B556-430B-AEF4-0E101C7B59D8}"/>
    <cellStyle name="Normal 2 4 2 2 2 4 2" xfId="2751" xr:uid="{AFA34A4A-DCDB-492C-B1EE-4E4B34D7F305}"/>
    <cellStyle name="Normal 2 4 2 2 2 5" xfId="1738" xr:uid="{B2F421F0-33C9-4B20-8BB3-5FB051FE83CE}"/>
    <cellStyle name="Normal 2 4 2 2 3" xfId="320" xr:uid="{0D0DEE38-B4A7-455F-8DCE-C4C572A5F975}"/>
    <cellStyle name="Normal 2 4 2 2 3 2" xfId="564" xr:uid="{01171B59-B37B-4D39-A436-0EB38348C5E7}"/>
    <cellStyle name="Normal 2 4 2 2 3 2 2" xfId="1065" xr:uid="{AF5BAA33-502A-4E38-8ACE-238CD6D593CD}"/>
    <cellStyle name="Normal 2 4 2 2 3 2 2 2" xfId="2570" xr:uid="{D62FAB3A-FEE0-4282-BAC4-6D2393BE6CFD}"/>
    <cellStyle name="Normal 2 4 2 2 3 2 3" xfId="1563" xr:uid="{7E8919C6-0D27-4D4C-B7EE-6D4E56AAB09B}"/>
    <cellStyle name="Normal 2 4 2 2 3 2 3 2" xfId="3068" xr:uid="{6A6EA7F0-4A16-4B9F-9CA8-4944685C2C11}"/>
    <cellStyle name="Normal 2 4 2 2 3 2 4" xfId="2073" xr:uid="{C055FFDE-4C36-4C8B-B6D2-B16C83BB2C63}"/>
    <cellStyle name="Normal 2 4 2 2 3 3" xfId="825" xr:uid="{8B02651D-58AA-4EA5-BCBA-78717318F28C}"/>
    <cellStyle name="Normal 2 4 2 2 3 3 2" xfId="2330" xr:uid="{2560B273-9BA3-4853-8147-D86B28DD7846}"/>
    <cellStyle name="Normal 2 4 2 2 3 4" xfId="1323" xr:uid="{79B8DB13-3F06-4A58-BF7B-7B3646F6B0DF}"/>
    <cellStyle name="Normal 2 4 2 2 3 4 2" xfId="2828" xr:uid="{C7F3E165-8954-4A35-A2C3-83AECF794AC0}"/>
    <cellStyle name="Normal 2 4 2 2 3 5" xfId="1815" xr:uid="{5C89C2B4-3E17-4B07-933C-480C56C9C84B}"/>
    <cellStyle name="Normal 2 4 2 2 4" xfId="398" xr:uid="{A0204470-4666-468D-A96E-A8C0A4DE2320}"/>
    <cellStyle name="Normal 2 4 2 2 4 2" xfId="901" xr:uid="{DFD07F00-1DBF-4057-A1C9-CA2DF664DD07}"/>
    <cellStyle name="Normal 2 4 2 2 4 2 2" xfId="2406" xr:uid="{2BC2FE7E-8FCF-4CEC-BD5B-08E5009AA39A}"/>
    <cellStyle name="Normal 2 4 2 2 4 3" xfId="1399" xr:uid="{CC003E0A-593E-4A6B-B2BE-D32B97953C2F}"/>
    <cellStyle name="Normal 2 4 2 2 4 3 2" xfId="2904" xr:uid="{467346EE-FA60-4B67-9DA7-B1B6784C1DA3}"/>
    <cellStyle name="Normal 2 4 2 2 4 4" xfId="1909" xr:uid="{71A21162-0657-4BB3-A74A-CE90310EF153}"/>
    <cellStyle name="Normal 2 4 2 2 5" xfId="667" xr:uid="{16C87FBE-62C4-4D27-84D3-B0214DDD0D40}"/>
    <cellStyle name="Normal 2 4 2 2 5 2" xfId="2172" xr:uid="{4130660C-C418-4ADF-AA68-52AB1B0AF50B}"/>
    <cellStyle name="Normal 2 4 2 2 6" xfId="1141" xr:uid="{7508DBB4-2E5B-49F0-9FB8-7F04D2D4E7B9}"/>
    <cellStyle name="Normal 2 4 2 2 6 2" xfId="2646" xr:uid="{5E9A3644-73DB-4A41-B248-927BBF9EAA30}"/>
    <cellStyle name="Normal 2 4 2 2 7" xfId="1657" xr:uid="{90452A34-5F81-42BF-8791-0521EA19E892}"/>
    <cellStyle name="Normal 2 4 2 3" xfId="209" xr:uid="{F4401981-5374-4E79-B990-E42E84964EEF}"/>
    <cellStyle name="Normal 2 4 2 3 2" xfId="452" xr:uid="{D3ABA8E6-0CC4-4581-AEAF-3A6CCBC2CE76}"/>
    <cellStyle name="Normal 2 4 2 3 2 2" xfId="953" xr:uid="{6E2303D4-003A-4CB0-94A2-02A4C494E272}"/>
    <cellStyle name="Normal 2 4 2 3 2 2 2" xfId="2458" xr:uid="{AC6DB62C-6742-4495-B524-5223A85EDF71}"/>
    <cellStyle name="Normal 2 4 2 3 2 3" xfId="1451" xr:uid="{CB3E6C39-FF9E-45FF-B252-638BA5CA27CC}"/>
    <cellStyle name="Normal 2 4 2 3 2 3 2" xfId="2956" xr:uid="{2FB12957-8501-49D6-A483-6C29A465ED91}"/>
    <cellStyle name="Normal 2 4 2 3 2 4" xfId="1961" xr:uid="{55148E1F-AA27-4B72-9FC5-6297F6FB2D57}"/>
    <cellStyle name="Normal 2 4 2 3 3" xfId="713" xr:uid="{0C955BF7-BA7E-4D06-ACAB-D4737A8F6162}"/>
    <cellStyle name="Normal 2 4 2 3 3 2" xfId="2218" xr:uid="{08FD4412-A2DE-4461-82CF-56003C7048DA}"/>
    <cellStyle name="Normal 2 4 2 3 4" xfId="1211" xr:uid="{A2BCE338-EDC1-45ED-A280-8926F9D16F3A}"/>
    <cellStyle name="Normal 2 4 2 3 4 2" xfId="2716" xr:uid="{6D1993D3-395B-467C-BEA6-DAFB4DD475A3}"/>
    <cellStyle name="Normal 2 4 2 3 5" xfId="1703" xr:uid="{3DBAE13A-8C96-4E60-A641-6492ADD2E30A}"/>
    <cellStyle name="Normal 2 4 2 4" xfId="285" xr:uid="{0F324319-E7AE-4372-950D-5B0D2FC85D2C}"/>
    <cellStyle name="Normal 2 4 2 4 2" xfId="529" xr:uid="{5C7121C6-3696-4258-889C-2B2664FC3CC3}"/>
    <cellStyle name="Normal 2 4 2 4 2 2" xfId="1030" xr:uid="{B131197B-754C-4C7B-8028-686F88741C5D}"/>
    <cellStyle name="Normal 2 4 2 4 2 2 2" xfId="2535" xr:uid="{1BD488CF-E740-456D-A0C2-3421ED51061F}"/>
    <cellStyle name="Normal 2 4 2 4 2 3" xfId="1528" xr:uid="{E1201E1C-65EF-4FF9-89DE-3BA9493CBDC0}"/>
    <cellStyle name="Normal 2 4 2 4 2 3 2" xfId="3033" xr:uid="{E7F2C7E4-B82D-4DF7-9E09-22C5C7768F2A}"/>
    <cellStyle name="Normal 2 4 2 4 2 4" xfId="2038" xr:uid="{6627B9E7-ADC1-4E40-AF22-868D50E177E8}"/>
    <cellStyle name="Normal 2 4 2 4 3" xfId="790" xr:uid="{ED7DEDBD-EDB8-41E0-92B4-0DB081179628}"/>
    <cellStyle name="Normal 2 4 2 4 3 2" xfId="2295" xr:uid="{5901826C-D58C-4085-A1D3-DFDC34E8AFA0}"/>
    <cellStyle name="Normal 2 4 2 4 4" xfId="1288" xr:uid="{62D9C818-538D-4C90-ADB8-CD16FAEE3DB0}"/>
    <cellStyle name="Normal 2 4 2 4 4 2" xfId="2793" xr:uid="{4EAFCDD5-09CE-44D6-BA70-FC68866B6121}"/>
    <cellStyle name="Normal 2 4 2 4 5" xfId="1780" xr:uid="{4EC7A821-456C-4B10-AE28-5993B7DB56B5}"/>
    <cellStyle name="Normal 2 4 2 5" xfId="363" xr:uid="{596ED880-0A39-4DC0-8830-BDF7EB6002D1}"/>
    <cellStyle name="Normal 2 4 2 5 2" xfId="866" xr:uid="{CA664546-A6E2-4CA7-B395-574336954715}"/>
    <cellStyle name="Normal 2 4 2 5 2 2" xfId="2371" xr:uid="{CDF4E864-38C5-482F-9814-C5CB7ABEC294}"/>
    <cellStyle name="Normal 2 4 2 5 3" xfId="1364" xr:uid="{59440D13-C684-41D5-AB60-6FD9D7DB847D}"/>
    <cellStyle name="Normal 2 4 2 5 3 2" xfId="2869" xr:uid="{37C5AF70-456C-4B6E-898E-AC234D6637A7}"/>
    <cellStyle name="Normal 2 4 2 5 4" xfId="1874" xr:uid="{D7BBD4DE-4B7C-4AD2-92C7-F2DD327E0912}"/>
    <cellStyle name="Normal 2 4 2 6" xfId="632" xr:uid="{A3E6EFAB-DBDB-47A4-84BC-39779F1FF097}"/>
    <cellStyle name="Normal 2 4 2 6 2" xfId="2137" xr:uid="{68273A43-DC40-4181-96B9-D12F080AC009}"/>
    <cellStyle name="Normal 2 4 2 7" xfId="1106" xr:uid="{290169BF-7CEA-4DCF-9AC6-19F7F0D1FE98}"/>
    <cellStyle name="Normal 2 4 2 7 2" xfId="2611" xr:uid="{44297148-C007-45AE-9E34-6F1C4596CD7E}"/>
    <cellStyle name="Normal 2 4 2 8" xfId="1622" xr:uid="{B26F5741-09A9-448C-BC6E-32373E13465D}"/>
    <cellStyle name="Normal 2 4 3" xfId="64" xr:uid="{00000000-0005-0000-0000-00005C000000}"/>
    <cellStyle name="Normal 2 4 3 2" xfId="99" xr:uid="{00000000-0005-0000-0000-00005D000000}"/>
    <cellStyle name="Normal 2 4 3 2 2" xfId="255" xr:uid="{F7170769-88BD-4545-B57E-52E4B7B4C201}"/>
    <cellStyle name="Normal 2 4 3 2 2 2" xfId="498" xr:uid="{3DF04FC4-A57C-46F1-A10A-93EC538217FB}"/>
    <cellStyle name="Normal 2 4 3 2 2 2 2" xfId="999" xr:uid="{F74E63B6-1D75-4F02-8C68-A5936DF61BA0}"/>
    <cellStyle name="Normal 2 4 3 2 2 2 2 2" xfId="2504" xr:uid="{4A7B700E-75FF-4C04-8CA7-64E5CE6650A6}"/>
    <cellStyle name="Normal 2 4 3 2 2 2 3" xfId="1497" xr:uid="{83F7C57F-9275-41B5-8F5A-4F898DF9307E}"/>
    <cellStyle name="Normal 2 4 3 2 2 2 3 2" xfId="3002" xr:uid="{8C99BF84-DB3A-4665-B54F-B764CF98F253}"/>
    <cellStyle name="Normal 2 4 3 2 2 2 4" xfId="2007" xr:uid="{B5F7F463-D2BD-413B-9401-258B3EA1BE6A}"/>
    <cellStyle name="Normal 2 4 3 2 2 3" xfId="759" xr:uid="{BE48E507-6CA1-4F0D-AABA-0A284F835F61}"/>
    <cellStyle name="Normal 2 4 3 2 2 3 2" xfId="2264" xr:uid="{F9846AB5-2643-4D4C-A3F4-A72C9C95E32C}"/>
    <cellStyle name="Normal 2 4 3 2 2 4" xfId="1257" xr:uid="{30E608BF-3AD1-42F0-870B-96ED2F96181B}"/>
    <cellStyle name="Normal 2 4 3 2 2 4 2" xfId="2762" xr:uid="{47B79B07-123E-4AE8-AB30-CA5EF9B5D941}"/>
    <cellStyle name="Normal 2 4 3 2 2 5" xfId="1749" xr:uid="{52AE731E-24CA-42E6-BD52-6F0EDEDE236F}"/>
    <cellStyle name="Normal 2 4 3 2 3" xfId="331" xr:uid="{62FEB15D-2A2D-4457-9FBD-5898B62DC3A9}"/>
    <cellStyle name="Normal 2 4 3 2 3 2" xfId="575" xr:uid="{893F5712-1B7E-4B55-A3DF-0C42EF06878D}"/>
    <cellStyle name="Normal 2 4 3 2 3 2 2" xfId="1076" xr:uid="{C42F5BAA-5443-4C06-8AA5-FABF91746E1B}"/>
    <cellStyle name="Normal 2 4 3 2 3 2 2 2" xfId="2581" xr:uid="{5E4ABA11-21D4-4EF8-8DAD-AF75D335B565}"/>
    <cellStyle name="Normal 2 4 3 2 3 2 3" xfId="1574" xr:uid="{36F58DBA-F2A5-4144-9B74-D88C6AF34507}"/>
    <cellStyle name="Normal 2 4 3 2 3 2 3 2" xfId="3079" xr:uid="{A03684C1-2785-4A50-BF34-2CD8EEBBF5D3}"/>
    <cellStyle name="Normal 2 4 3 2 3 2 4" xfId="2084" xr:uid="{AA5AD04D-CBB8-432B-B745-9764650EFF1E}"/>
    <cellStyle name="Normal 2 4 3 2 3 3" xfId="836" xr:uid="{243E6895-B930-4A31-9B06-821BB5F522B2}"/>
    <cellStyle name="Normal 2 4 3 2 3 3 2" xfId="2341" xr:uid="{5D89AAF2-31D8-40D6-A3E9-401EBB6D142D}"/>
    <cellStyle name="Normal 2 4 3 2 3 4" xfId="1334" xr:uid="{9B470650-3BBA-4BD6-97A8-57603E6897C9}"/>
    <cellStyle name="Normal 2 4 3 2 3 4 2" xfId="2839" xr:uid="{79CDDDF0-9AEB-4259-B1ED-AC3ED6C555EE}"/>
    <cellStyle name="Normal 2 4 3 2 3 5" xfId="1826" xr:uid="{E487B03A-E7E8-4EB6-9FA6-694C8500676B}"/>
    <cellStyle name="Normal 2 4 3 2 4" xfId="409" xr:uid="{6C786FE3-3FCA-41C0-A614-A84A8F691D5D}"/>
    <cellStyle name="Normal 2 4 3 2 4 2" xfId="912" xr:uid="{B8CC4435-FD06-4BA8-AC48-726B76A4A4B3}"/>
    <cellStyle name="Normal 2 4 3 2 4 2 2" xfId="2417" xr:uid="{2028460C-326A-44B3-BDC3-D7F2DF83F19B}"/>
    <cellStyle name="Normal 2 4 3 2 4 3" xfId="1410" xr:uid="{E9514976-E7F9-424A-92ED-63DB6940890D}"/>
    <cellStyle name="Normal 2 4 3 2 4 3 2" xfId="2915" xr:uid="{658705EC-469E-4B54-A740-3C0B0E793513}"/>
    <cellStyle name="Normal 2 4 3 2 4 4" xfId="1920" xr:uid="{F3A909BF-3FFC-4BD9-8E0D-B3CB30D13C8E}"/>
    <cellStyle name="Normal 2 4 3 2 5" xfId="678" xr:uid="{E660079D-A82D-4A30-9B8F-D4328CEEBCC1}"/>
    <cellStyle name="Normal 2 4 3 2 5 2" xfId="2183" xr:uid="{12DFBE41-7645-4EAA-9033-E516A16FE436}"/>
    <cellStyle name="Normal 2 4 3 2 6" xfId="1152" xr:uid="{0DF2758B-0B6F-40BF-9C30-43F8ECB97BD2}"/>
    <cellStyle name="Normal 2 4 3 2 6 2" xfId="2657" xr:uid="{35012074-71FB-4236-8DEA-B24D50AF0ACE}"/>
    <cellStyle name="Normal 2 4 3 2 7" xfId="1668" xr:uid="{C13068BE-A8FB-4B29-8B85-4A69CBD7DFA5}"/>
    <cellStyle name="Normal 2 4 3 3" xfId="220" xr:uid="{80BA3036-835F-45B4-AFA0-43A788A3028C}"/>
    <cellStyle name="Normal 2 4 3 3 2" xfId="463" xr:uid="{42181F2A-0BAD-4B86-BE93-B497AA8E95CE}"/>
    <cellStyle name="Normal 2 4 3 3 2 2" xfId="964" xr:uid="{68256AEA-D3E2-4830-AA09-976DAC875E89}"/>
    <cellStyle name="Normal 2 4 3 3 2 2 2" xfId="2469" xr:uid="{5FB6BAA0-AF6D-4A2A-A037-D576C8358871}"/>
    <cellStyle name="Normal 2 4 3 3 2 3" xfId="1462" xr:uid="{DFECA85F-E9EB-467F-8E42-8E21EE7598BE}"/>
    <cellStyle name="Normal 2 4 3 3 2 3 2" xfId="2967" xr:uid="{188E6050-CFD3-4024-9933-E93C50D42A53}"/>
    <cellStyle name="Normal 2 4 3 3 2 4" xfId="1972" xr:uid="{8115B6EF-498D-486D-83D1-937333EB877D}"/>
    <cellStyle name="Normal 2 4 3 3 3" xfId="724" xr:uid="{B4FFC3D6-D901-4D5C-BEF0-B4376CB2E329}"/>
    <cellStyle name="Normal 2 4 3 3 3 2" xfId="2229" xr:uid="{DE1BAE43-2E91-46F2-A7E0-82AB953E29DC}"/>
    <cellStyle name="Normal 2 4 3 3 4" xfId="1222" xr:uid="{97F14BD2-A4B8-4442-8DF2-D5E26EE51679}"/>
    <cellStyle name="Normal 2 4 3 3 4 2" xfId="2727" xr:uid="{32C261A0-9D22-4822-9ECD-7C55D95FD6A2}"/>
    <cellStyle name="Normal 2 4 3 3 5" xfId="1714" xr:uid="{E989F212-7678-450F-AF9A-C75EA2E50DB5}"/>
    <cellStyle name="Normal 2 4 3 4" xfId="296" xr:uid="{878339BA-EDC6-4709-9A3B-E930FE19757D}"/>
    <cellStyle name="Normal 2 4 3 4 2" xfId="540" xr:uid="{8DC4B0C7-7521-4AF0-8C71-0D9F5722764B}"/>
    <cellStyle name="Normal 2 4 3 4 2 2" xfId="1041" xr:uid="{6DD2F251-C0C4-4989-A89E-B9E25E6A5FDB}"/>
    <cellStyle name="Normal 2 4 3 4 2 2 2" xfId="2546" xr:uid="{26BC73D9-781F-4DE3-90F9-2B3E5FF0A523}"/>
    <cellStyle name="Normal 2 4 3 4 2 3" xfId="1539" xr:uid="{B5ABDA16-E25E-456E-BFB4-CE8026421FDC}"/>
    <cellStyle name="Normal 2 4 3 4 2 3 2" xfId="3044" xr:uid="{492F6104-F89A-4EB5-A46E-3D652B57FD27}"/>
    <cellStyle name="Normal 2 4 3 4 2 4" xfId="2049" xr:uid="{379ACFD5-DF5C-4A75-84F8-AF59C7117815}"/>
    <cellStyle name="Normal 2 4 3 4 3" xfId="801" xr:uid="{85D6B51C-2789-40F3-81D8-F5C7744DEA6E}"/>
    <cellStyle name="Normal 2 4 3 4 3 2" xfId="2306" xr:uid="{3532671D-119D-43A6-ADAA-81D858C76265}"/>
    <cellStyle name="Normal 2 4 3 4 4" xfId="1299" xr:uid="{46CC65A2-1390-4E1F-97EC-70C53C703F5F}"/>
    <cellStyle name="Normal 2 4 3 4 4 2" xfId="2804" xr:uid="{B87089F4-CCEB-4A8E-A56C-8AE3FA27C18F}"/>
    <cellStyle name="Normal 2 4 3 4 5" xfId="1791" xr:uid="{CFFD6FB1-EAC4-418F-A8A7-7AFAF6CE5DA1}"/>
    <cellStyle name="Normal 2 4 3 5" xfId="374" xr:uid="{C7B5D04B-F9D6-4542-9EE8-16A582B99040}"/>
    <cellStyle name="Normal 2 4 3 5 2" xfId="877" xr:uid="{7C69F899-3E2C-4BDD-AA91-04B048AF05C9}"/>
    <cellStyle name="Normal 2 4 3 5 2 2" xfId="2382" xr:uid="{00D464B0-5CB5-4C19-B47F-00B4D871B7A7}"/>
    <cellStyle name="Normal 2 4 3 5 3" xfId="1375" xr:uid="{3FC40CFD-FCA1-4A9A-A9E8-F9CF06D3534B}"/>
    <cellStyle name="Normal 2 4 3 5 3 2" xfId="2880" xr:uid="{C3782A20-A7C8-4488-AC82-8BE886395F8A}"/>
    <cellStyle name="Normal 2 4 3 5 4" xfId="1885" xr:uid="{147B7FB3-9DE1-4CF6-B3F5-898DCAC7D358}"/>
    <cellStyle name="Normal 2 4 3 6" xfId="643" xr:uid="{B3E6EB98-30CF-49EA-B6B5-358139AB9997}"/>
    <cellStyle name="Normal 2 4 3 6 2" xfId="2148" xr:uid="{353D5E63-64FB-4B77-A9D9-EFD1B7C48315}"/>
    <cellStyle name="Normal 2 4 3 7" xfId="1117" xr:uid="{3B09A5D9-37AF-4F61-80C9-0B8BB9365B18}"/>
    <cellStyle name="Normal 2 4 3 7 2" xfId="2622" xr:uid="{156FF854-3C27-474A-85EE-27788CF43C40}"/>
    <cellStyle name="Normal 2 4 3 8" xfId="1633" xr:uid="{B34C9BA1-0056-4B9F-A154-878B85CC411A}"/>
    <cellStyle name="Normal 2 4 4" xfId="70" xr:uid="{00000000-0005-0000-0000-00005E000000}"/>
    <cellStyle name="Normal 2 4 4 2" xfId="226" xr:uid="{28698A11-BD2A-4885-A7AB-1D766F2466C3}"/>
    <cellStyle name="Normal 2 4 4 2 2" xfId="469" xr:uid="{3C24852A-2E5A-4097-B9B8-46E6D6D30B68}"/>
    <cellStyle name="Normal 2 4 4 2 2 2" xfId="970" xr:uid="{2C3D5F7F-BF0A-41D3-8B41-5DA313846442}"/>
    <cellStyle name="Normal 2 4 4 2 2 2 2" xfId="2475" xr:uid="{727AAEC1-56DB-4F6F-8D81-0D85B0AAC239}"/>
    <cellStyle name="Normal 2 4 4 2 2 3" xfId="1468" xr:uid="{2753A27E-226C-4F9D-9403-7A31695143CA}"/>
    <cellStyle name="Normal 2 4 4 2 2 3 2" xfId="2973" xr:uid="{079DCE6E-4FCE-4F5F-AA5A-610448D96FC0}"/>
    <cellStyle name="Normal 2 4 4 2 2 4" xfId="1978" xr:uid="{270C57DE-5648-4592-A23A-D1A217F0FCD0}"/>
    <cellStyle name="Normal 2 4 4 2 3" xfId="730" xr:uid="{7BC8064A-E2DB-4E3C-82BA-8FDEEF0A5C41}"/>
    <cellStyle name="Normal 2 4 4 2 3 2" xfId="2235" xr:uid="{2F42B7CE-DE69-4651-AE15-32FFD0EBCCBD}"/>
    <cellStyle name="Normal 2 4 4 2 4" xfId="1228" xr:uid="{0BE737E7-3325-4A12-84B2-D54164F1CC24}"/>
    <cellStyle name="Normal 2 4 4 2 4 2" xfId="2733" xr:uid="{1D2E2F40-313A-4E6D-96AC-D27F455D8319}"/>
    <cellStyle name="Normal 2 4 4 2 5" xfId="1720" xr:uid="{EC30453E-9719-43F2-A770-89454C1E71FE}"/>
    <cellStyle name="Normal 2 4 4 3" xfId="302" xr:uid="{066635C0-49A2-4350-B0D7-8D79BA96E4C4}"/>
    <cellStyle name="Normal 2 4 4 3 2" xfId="546" xr:uid="{53FFF7CB-B74E-460B-9818-8DA0CA42D096}"/>
    <cellStyle name="Normal 2 4 4 3 2 2" xfId="1047" xr:uid="{9EC9AE99-FC29-4731-9BF4-5AFD18E98074}"/>
    <cellStyle name="Normal 2 4 4 3 2 2 2" xfId="2552" xr:uid="{80A14608-D352-4BA6-95C0-6C9398B4C94B}"/>
    <cellStyle name="Normal 2 4 4 3 2 3" xfId="1545" xr:uid="{1DF82EFA-4F80-4C41-889E-75F1114FC049}"/>
    <cellStyle name="Normal 2 4 4 3 2 3 2" xfId="3050" xr:uid="{E62DDA50-7F66-49CD-82E4-6C6CB4FA95CA}"/>
    <cellStyle name="Normal 2 4 4 3 2 4" xfId="2055" xr:uid="{D2D65508-182B-454F-A20A-3B38B99C95C0}"/>
    <cellStyle name="Normal 2 4 4 3 3" xfId="807" xr:uid="{1A7A3202-3AB0-46BB-9793-8E57693E0276}"/>
    <cellStyle name="Normal 2 4 4 3 3 2" xfId="2312" xr:uid="{78D30A9E-E19A-4CA9-8F59-34193026CC98}"/>
    <cellStyle name="Normal 2 4 4 3 4" xfId="1305" xr:uid="{0C0B153E-32DE-4049-9F6A-C5E22CCD411F}"/>
    <cellStyle name="Normal 2 4 4 3 4 2" xfId="2810" xr:uid="{A35EC389-592A-415F-B9E2-A475F43B7B19}"/>
    <cellStyle name="Normal 2 4 4 3 5" xfId="1797" xr:uid="{71196AAE-2306-4B1E-B2F4-C851469A4A25}"/>
    <cellStyle name="Normal 2 4 4 4" xfId="380" xr:uid="{CB24AD18-1366-4730-A140-CF9706E382D6}"/>
    <cellStyle name="Normal 2 4 4 4 2" xfId="883" xr:uid="{F769D7BB-14AA-43E1-A89B-50D0701E0354}"/>
    <cellStyle name="Normal 2 4 4 4 2 2" xfId="2388" xr:uid="{A223EE4C-B7EB-460C-AB4A-43877E517AF5}"/>
    <cellStyle name="Normal 2 4 4 4 3" xfId="1381" xr:uid="{6FF4429F-480B-4FC0-92BF-91F8B9A0D27D}"/>
    <cellStyle name="Normal 2 4 4 4 3 2" xfId="2886" xr:uid="{0A3F5F7D-CDEA-491E-BD48-8D38303F71CE}"/>
    <cellStyle name="Normal 2 4 4 4 4" xfId="1891" xr:uid="{C5EA2437-8548-4586-BB46-ADF68A600790}"/>
    <cellStyle name="Normal 2 4 4 5" xfId="649" xr:uid="{0348B54C-4ECE-4306-B377-D29559C3CFFC}"/>
    <cellStyle name="Normal 2 4 4 5 2" xfId="2154" xr:uid="{BF4A0F7E-DC89-4F92-849E-D36E4C2CA4C7}"/>
    <cellStyle name="Normal 2 4 4 6" xfId="1123" xr:uid="{9D521214-B1C4-4FA6-8103-BC21D19A1ADA}"/>
    <cellStyle name="Normal 2 4 4 6 2" xfId="2628" xr:uid="{6CDFDE58-01C9-45A0-9C2F-B65B023E1730}"/>
    <cellStyle name="Normal 2 4 4 7" xfId="1639" xr:uid="{9AAFCE62-0DCF-4D19-89E9-E88A86275878}"/>
    <cellStyle name="Normal 2 4 5" xfId="134" xr:uid="{00000000-0005-0000-0000-00005F000000}"/>
    <cellStyle name="Normal 2 4 6" xfId="191" xr:uid="{4D04C487-F97D-47C1-AC5E-406622ECA2B2}"/>
    <cellStyle name="Normal 2 4 6 2" xfId="434" xr:uid="{43B000EC-60EC-4ADF-8306-43AD2061B5C4}"/>
    <cellStyle name="Normal 2 4 6 2 2" xfId="935" xr:uid="{11D0F0E0-7FE1-4C08-80EB-292746557ECA}"/>
    <cellStyle name="Normal 2 4 6 2 2 2" xfId="2440" xr:uid="{7A136408-7254-4E95-AACB-6500A11270BF}"/>
    <cellStyle name="Normal 2 4 6 2 3" xfId="1433" xr:uid="{1C9A4F7C-2470-4328-8A67-6562D65CFCA1}"/>
    <cellStyle name="Normal 2 4 6 2 3 2" xfId="2938" xr:uid="{EF25547B-08B3-4F2C-90BB-8DDBC0EC234C}"/>
    <cellStyle name="Normal 2 4 6 2 4" xfId="1943" xr:uid="{B131895D-086A-4BA6-A733-B01B7A3AE40E}"/>
    <cellStyle name="Normal 2 4 6 3" xfId="695" xr:uid="{7D8DDD37-3DB1-4D90-84F1-F3E9623BF1FE}"/>
    <cellStyle name="Normal 2 4 6 3 2" xfId="2200" xr:uid="{91F9F622-7CAC-4D99-A887-46329E7022A3}"/>
    <cellStyle name="Normal 2 4 6 4" xfId="1193" xr:uid="{F9EF875F-B872-46FB-A951-E0AB2662BED8}"/>
    <cellStyle name="Normal 2 4 6 4 2" xfId="2698" xr:uid="{FF19FFA0-56DB-4C73-ACCB-52B9A8330E25}"/>
    <cellStyle name="Normal 2 4 6 5" xfId="1685" xr:uid="{B75AB168-276E-46D4-B8F1-C51544F582BA}"/>
    <cellStyle name="Normal 2 4 7" xfId="267" xr:uid="{DDC79BB8-6187-4535-877B-BA8B485B0E19}"/>
    <cellStyle name="Normal 2 4 7 2" xfId="511" xr:uid="{B681B449-C614-4489-B1F3-6D71550E802A}"/>
    <cellStyle name="Normal 2 4 7 2 2" xfId="1012" xr:uid="{2EAE9F5A-6527-4023-A413-FD75E00175DD}"/>
    <cellStyle name="Normal 2 4 7 2 2 2" xfId="2517" xr:uid="{AA332EDA-E41C-46FE-AC60-A00BB49022A8}"/>
    <cellStyle name="Normal 2 4 7 2 3" xfId="1510" xr:uid="{C4FA535D-2BFA-4DFC-92CD-209E45D7E9E5}"/>
    <cellStyle name="Normal 2 4 7 2 3 2" xfId="3015" xr:uid="{69F73622-BFD7-469E-9471-5F133F80C6C0}"/>
    <cellStyle name="Normal 2 4 7 2 4" xfId="2020" xr:uid="{2B6E3B4F-27C3-4442-B790-A47F5D3ACB66}"/>
    <cellStyle name="Normal 2 4 7 3" xfId="772" xr:uid="{EEFBABD9-DAD4-4CAF-B69A-6DB52A22AC0D}"/>
    <cellStyle name="Normal 2 4 7 3 2" xfId="2277" xr:uid="{3055CEAE-BBCC-472C-AA06-7A7C72C71EF5}"/>
    <cellStyle name="Normal 2 4 7 4" xfId="1270" xr:uid="{864A10F6-3A30-4F85-9A6A-1231C42897F6}"/>
    <cellStyle name="Normal 2 4 7 4 2" xfId="2775" xr:uid="{B80108AB-55CC-4F06-808A-F051FBE05D1D}"/>
    <cellStyle name="Normal 2 4 7 5" xfId="1762" xr:uid="{8FE6474D-85D1-4230-BEB5-577CE778E499}"/>
    <cellStyle name="Normal 2 4 8" xfId="345" xr:uid="{6507097D-9489-4917-8416-D98532D27006}"/>
    <cellStyle name="Normal 2 4 8 2" xfId="848" xr:uid="{BB7E9339-4B59-4412-9AF1-2312F3FDAB75}"/>
    <cellStyle name="Normal 2 4 8 2 2" xfId="2353" xr:uid="{6F4F501D-6582-4259-9C10-95456D276FFF}"/>
    <cellStyle name="Normal 2 4 8 3" xfId="1346" xr:uid="{F276075D-8D02-45F8-82A7-6132C961E07F}"/>
    <cellStyle name="Normal 2 4 8 3 2" xfId="2851" xr:uid="{7684856C-ADDB-4055-AEAF-5643D8873190}"/>
    <cellStyle name="Normal 2 4 8 4" xfId="1856" xr:uid="{93B4884F-7D41-44D3-B558-8ED8CA3DC06F}"/>
    <cellStyle name="Normal 2 4 9" xfId="614" xr:uid="{E8C17DEE-FCAA-4AB5-9F62-F5CAA2AC1698}"/>
    <cellStyle name="Normal 2 4 9 2" xfId="2119" xr:uid="{90BB2231-F58E-46B7-AE9E-D555FB8D03E9}"/>
    <cellStyle name="Normal 2 5" xfId="36" xr:uid="{00000000-0005-0000-0000-000060000000}"/>
    <cellStyle name="Normal 2 5 10" xfId="1089" xr:uid="{5C2940CB-5A0D-4F87-A982-6A67C98EB45A}"/>
    <cellStyle name="Normal 2 5 10 2" xfId="2594" xr:uid="{DFB79CA7-4CE1-4A71-8C42-FFDEC194C7C7}"/>
    <cellStyle name="Normal 2 5 11" xfId="1605" xr:uid="{C38FEF56-FF85-47C1-9FDA-5AAAFA90A97B}"/>
    <cellStyle name="Normal 2 5 2" xfId="54" xr:uid="{00000000-0005-0000-0000-000061000000}"/>
    <cellStyle name="Normal 2 5 2 2" xfId="89" xr:uid="{00000000-0005-0000-0000-000062000000}"/>
    <cellStyle name="Normal 2 5 2 2 2" xfId="245" xr:uid="{DB6B15C4-0444-4557-870C-8CCC61DF9613}"/>
    <cellStyle name="Normal 2 5 2 2 2 2" xfId="488" xr:uid="{0B84DE9E-42B2-462C-8C1E-F2BF10BB33E0}"/>
    <cellStyle name="Normal 2 5 2 2 2 2 2" xfId="989" xr:uid="{BD854EDE-8FC4-4F03-8891-D9225B0B27B5}"/>
    <cellStyle name="Normal 2 5 2 2 2 2 2 2" xfId="2494" xr:uid="{FAB19A6E-0768-4623-AC54-75B7428C2D88}"/>
    <cellStyle name="Normal 2 5 2 2 2 2 3" xfId="1487" xr:uid="{F3A7B63D-186D-4060-A040-77097AF863E2}"/>
    <cellStyle name="Normal 2 5 2 2 2 2 3 2" xfId="2992" xr:uid="{109104DC-04D0-4981-AFE9-F3181F3201FC}"/>
    <cellStyle name="Normal 2 5 2 2 2 2 4" xfId="1997" xr:uid="{E774A264-9CED-4DB6-963C-F7B49EB21881}"/>
    <cellStyle name="Normal 2 5 2 2 2 3" xfId="749" xr:uid="{4BE0F98E-EC9B-4EEF-8747-9B481A52CA53}"/>
    <cellStyle name="Normal 2 5 2 2 2 3 2" xfId="2254" xr:uid="{54396909-8E39-40FA-967E-27FE339DFEAC}"/>
    <cellStyle name="Normal 2 5 2 2 2 4" xfId="1247" xr:uid="{278A9FD8-CC75-4C19-83CE-67A6F391A42F}"/>
    <cellStyle name="Normal 2 5 2 2 2 4 2" xfId="2752" xr:uid="{75A74199-267A-4EDC-B691-8C83EFFF0B61}"/>
    <cellStyle name="Normal 2 5 2 2 2 5" xfId="1739" xr:uid="{CB2B19D5-B88E-43AF-8BF7-42C64A9896C2}"/>
    <cellStyle name="Normal 2 5 2 2 3" xfId="321" xr:uid="{46FF35B4-67FB-4837-B7EF-F4968C47A701}"/>
    <cellStyle name="Normal 2 5 2 2 3 2" xfId="565" xr:uid="{A2032482-D026-47AA-A5BB-130415E50DA1}"/>
    <cellStyle name="Normal 2 5 2 2 3 2 2" xfId="1066" xr:uid="{52AD9A09-05A9-43A0-B809-CBBB30D554BE}"/>
    <cellStyle name="Normal 2 5 2 2 3 2 2 2" xfId="2571" xr:uid="{A7F5E8F8-BB90-4126-A74B-A04ABD057B19}"/>
    <cellStyle name="Normal 2 5 2 2 3 2 3" xfId="1564" xr:uid="{C877D7C3-F3AA-42D1-A5B6-A4368FDF9D4B}"/>
    <cellStyle name="Normal 2 5 2 2 3 2 3 2" xfId="3069" xr:uid="{D013B726-1CCA-4D5E-A695-16544D8B1553}"/>
    <cellStyle name="Normal 2 5 2 2 3 2 4" xfId="2074" xr:uid="{30A87882-FDDB-4516-B17B-ED4A139923B6}"/>
    <cellStyle name="Normal 2 5 2 2 3 3" xfId="826" xr:uid="{E0B2A295-F116-4858-9074-1CD5A04D34EF}"/>
    <cellStyle name="Normal 2 5 2 2 3 3 2" xfId="2331" xr:uid="{5E672971-DC46-41C7-AA3F-8E32FA7CD570}"/>
    <cellStyle name="Normal 2 5 2 2 3 4" xfId="1324" xr:uid="{B88A7C3C-B94A-4A09-907D-63C0B454F345}"/>
    <cellStyle name="Normal 2 5 2 2 3 4 2" xfId="2829" xr:uid="{5B196E9F-FB7E-4728-9416-88F03A671FE4}"/>
    <cellStyle name="Normal 2 5 2 2 3 5" xfId="1816" xr:uid="{1CA276B7-5A7D-4EBE-BB1F-08BE2A61CEEE}"/>
    <cellStyle name="Normal 2 5 2 2 4" xfId="399" xr:uid="{B5142ED9-C5DF-412D-9B88-68B937F07967}"/>
    <cellStyle name="Normal 2 5 2 2 4 2" xfId="902" xr:uid="{1CEA2DD8-9127-4342-8E1B-C611DE433C83}"/>
    <cellStyle name="Normal 2 5 2 2 4 2 2" xfId="2407" xr:uid="{FE6AF9CD-AEF8-4A9E-8D39-7FBC7FAA358E}"/>
    <cellStyle name="Normal 2 5 2 2 4 3" xfId="1400" xr:uid="{8685E270-6AFF-4773-A96D-E2F1407E8228}"/>
    <cellStyle name="Normal 2 5 2 2 4 3 2" xfId="2905" xr:uid="{2407D6E4-AD5A-46FF-BE4A-D941D0651D34}"/>
    <cellStyle name="Normal 2 5 2 2 4 4" xfId="1910" xr:uid="{627E0F74-BC98-4658-B37D-DCC16990DB49}"/>
    <cellStyle name="Normal 2 5 2 2 5" xfId="668" xr:uid="{356F42F2-6D19-4C2B-A4E6-510DDE0F6B9D}"/>
    <cellStyle name="Normal 2 5 2 2 5 2" xfId="2173" xr:uid="{622D351D-6C30-496C-8628-A8B07562A99F}"/>
    <cellStyle name="Normal 2 5 2 2 6" xfId="1142" xr:uid="{B54C3366-C8BC-4DF0-91C9-7AF92BCD8A31}"/>
    <cellStyle name="Normal 2 5 2 2 6 2" xfId="2647" xr:uid="{CEBEDDD6-23B0-440B-A868-5F173066459C}"/>
    <cellStyle name="Normal 2 5 2 2 7" xfId="1658" xr:uid="{011F13BB-21FC-47E5-8A71-B2D4B1EAD1D0}"/>
    <cellStyle name="Normal 2 5 2 3" xfId="210" xr:uid="{6AED7E52-2F4B-405F-93A7-5A525C11DAEE}"/>
    <cellStyle name="Normal 2 5 2 3 2" xfId="453" xr:uid="{12439AD9-3668-4F52-9B97-095529BA4DE4}"/>
    <cellStyle name="Normal 2 5 2 3 2 2" xfId="954" xr:uid="{96EA27DC-B61A-4390-BF5E-12FC0DE115FD}"/>
    <cellStyle name="Normal 2 5 2 3 2 2 2" xfId="2459" xr:uid="{9D81402B-C836-4675-ADDA-C4D39E4BB7E0}"/>
    <cellStyle name="Normal 2 5 2 3 2 3" xfId="1452" xr:uid="{9E08588C-B682-422C-B0D5-CFA62BFFFF52}"/>
    <cellStyle name="Normal 2 5 2 3 2 3 2" xfId="2957" xr:uid="{94F1F603-FB43-4443-89C5-F519D988AA36}"/>
    <cellStyle name="Normal 2 5 2 3 2 4" xfId="1962" xr:uid="{18DBD485-D508-4913-AEDF-A62CA5B0EFA7}"/>
    <cellStyle name="Normal 2 5 2 3 3" xfId="714" xr:uid="{8A648585-518C-4EF7-ABB5-D0659A3D1FAB}"/>
    <cellStyle name="Normal 2 5 2 3 3 2" xfId="2219" xr:uid="{6CB12BF1-B6CE-4C33-A4B5-708908DD30AD}"/>
    <cellStyle name="Normal 2 5 2 3 4" xfId="1212" xr:uid="{CBA42486-B4AC-475E-9A2C-9563D3D30A3F}"/>
    <cellStyle name="Normal 2 5 2 3 4 2" xfId="2717" xr:uid="{8A77727E-8CA5-457C-8C32-4116D8CF6512}"/>
    <cellStyle name="Normal 2 5 2 3 5" xfId="1704" xr:uid="{D6E9086B-7A4B-4AE7-BB5E-5BE762158C95}"/>
    <cellStyle name="Normal 2 5 2 4" xfId="286" xr:uid="{2D9D7D3D-0952-44BC-8158-71DE84FD02AE}"/>
    <cellStyle name="Normal 2 5 2 4 2" xfId="530" xr:uid="{D0B44293-C3C4-410E-829A-D6E57529276C}"/>
    <cellStyle name="Normal 2 5 2 4 2 2" xfId="1031" xr:uid="{885D62F7-CE1A-44BB-9ACC-3B765AEF17EA}"/>
    <cellStyle name="Normal 2 5 2 4 2 2 2" xfId="2536" xr:uid="{50605EE7-3DA1-4A34-80B0-FC91EAA95EE2}"/>
    <cellStyle name="Normal 2 5 2 4 2 3" xfId="1529" xr:uid="{93F2FEA2-5E7B-4377-B1F9-EB9164CEAA72}"/>
    <cellStyle name="Normal 2 5 2 4 2 3 2" xfId="3034" xr:uid="{CA1891EF-6601-4894-91B0-C6D9D9C70001}"/>
    <cellStyle name="Normal 2 5 2 4 2 4" xfId="2039" xr:uid="{A48D22E7-02E6-46B0-B827-287598B44A2F}"/>
    <cellStyle name="Normal 2 5 2 4 3" xfId="791" xr:uid="{89FF895F-5927-4F75-A2A9-4E8EB4EA9A74}"/>
    <cellStyle name="Normal 2 5 2 4 3 2" xfId="2296" xr:uid="{B784D517-BEDB-4EBD-A572-F53E106F5CC0}"/>
    <cellStyle name="Normal 2 5 2 4 4" xfId="1289" xr:uid="{8F033114-0BFD-47BA-9006-99115CD8F69E}"/>
    <cellStyle name="Normal 2 5 2 4 4 2" xfId="2794" xr:uid="{250D72F1-2A08-4E33-A46D-9C00C5E719CF}"/>
    <cellStyle name="Normal 2 5 2 4 5" xfId="1781" xr:uid="{66E2C03A-3078-45AE-9140-76705889880A}"/>
    <cellStyle name="Normal 2 5 2 5" xfId="364" xr:uid="{B1E80347-DB49-44C6-AB2A-02DA54ABBCDB}"/>
    <cellStyle name="Normal 2 5 2 5 2" xfId="867" xr:uid="{58D062BC-80F7-4738-AC3A-85893B2107D1}"/>
    <cellStyle name="Normal 2 5 2 5 2 2" xfId="2372" xr:uid="{CDE4481A-1513-4596-B0DB-77175B358B9D}"/>
    <cellStyle name="Normal 2 5 2 5 3" xfId="1365" xr:uid="{43B16493-EF80-4164-B7AA-17CD7F0DC42E}"/>
    <cellStyle name="Normal 2 5 2 5 3 2" xfId="2870" xr:uid="{AE13D647-046B-4D95-ADBA-B31394556E6C}"/>
    <cellStyle name="Normal 2 5 2 5 4" xfId="1875" xr:uid="{BE1E49C9-6890-4B61-BD0F-27BD58D31C93}"/>
    <cellStyle name="Normal 2 5 2 6" xfId="633" xr:uid="{CEBB71F0-9E49-4697-89F1-20FC645B3287}"/>
    <cellStyle name="Normal 2 5 2 6 2" xfId="2138" xr:uid="{801C845C-53E3-4890-A5FF-8FEFED08DFBA}"/>
    <cellStyle name="Normal 2 5 2 7" xfId="1107" xr:uid="{6640EECE-7F33-4198-84BE-CF47D92F37CC}"/>
    <cellStyle name="Normal 2 5 2 7 2" xfId="2612" xr:uid="{16F46719-1916-4E5A-9C4A-5310E4B3ACAA}"/>
    <cellStyle name="Normal 2 5 2 8" xfId="1623" xr:uid="{7BCAFD46-F515-4448-B947-2690C39907C9}"/>
    <cellStyle name="Normal 2 5 3" xfId="65" xr:uid="{00000000-0005-0000-0000-000063000000}"/>
    <cellStyle name="Normal 2 5 3 2" xfId="100" xr:uid="{00000000-0005-0000-0000-000064000000}"/>
    <cellStyle name="Normal 2 5 3 2 2" xfId="256" xr:uid="{3AEAC19B-7E90-4166-A8ED-059A91A0256C}"/>
    <cellStyle name="Normal 2 5 3 2 2 2" xfId="499" xr:uid="{FB89BB8B-617D-40C9-955D-F5937F7A187D}"/>
    <cellStyle name="Normal 2 5 3 2 2 2 2" xfId="1000" xr:uid="{CFDB7412-28A4-4807-A93D-4FA7AA78A506}"/>
    <cellStyle name="Normal 2 5 3 2 2 2 2 2" xfId="2505" xr:uid="{D9EF7071-54EE-4B2B-ADD2-E0BCF556248F}"/>
    <cellStyle name="Normal 2 5 3 2 2 2 3" xfId="1498" xr:uid="{415E3B70-8749-448F-9316-55A45A883805}"/>
    <cellStyle name="Normal 2 5 3 2 2 2 3 2" xfId="3003" xr:uid="{29C8E344-6A22-4831-9033-5F7B627CEE4E}"/>
    <cellStyle name="Normal 2 5 3 2 2 2 4" xfId="2008" xr:uid="{E17F92B6-FA07-4F23-9358-3BBD9245AAB6}"/>
    <cellStyle name="Normal 2 5 3 2 2 3" xfId="760" xr:uid="{0E3A19AB-A803-41B9-BC4E-474DD222340C}"/>
    <cellStyle name="Normal 2 5 3 2 2 3 2" xfId="2265" xr:uid="{D7BFF3B1-FAA3-4A34-A3EE-E5577520C8A6}"/>
    <cellStyle name="Normal 2 5 3 2 2 4" xfId="1258" xr:uid="{0E14EB22-08EE-41E6-A10F-C5AA56918532}"/>
    <cellStyle name="Normal 2 5 3 2 2 4 2" xfId="2763" xr:uid="{40D17D9A-2791-47A6-A2D6-6AF56D3C4B1B}"/>
    <cellStyle name="Normal 2 5 3 2 2 5" xfId="1750" xr:uid="{D3C3F3F4-80EC-4D33-8417-11EA0996DE94}"/>
    <cellStyle name="Normal 2 5 3 2 3" xfId="332" xr:uid="{808D83E6-CF2A-46F8-9B23-504CFCA60657}"/>
    <cellStyle name="Normal 2 5 3 2 3 2" xfId="576" xr:uid="{EBB9BF17-D47E-48D3-B905-FE03DD41BBC3}"/>
    <cellStyle name="Normal 2 5 3 2 3 2 2" xfId="1077" xr:uid="{10DB6234-D5F4-41FC-B943-D6C704B25177}"/>
    <cellStyle name="Normal 2 5 3 2 3 2 2 2" xfId="2582" xr:uid="{463D64D7-4F6E-4273-914C-48DB8BB60F5D}"/>
    <cellStyle name="Normal 2 5 3 2 3 2 3" xfId="1575" xr:uid="{FC54FAD7-1BB6-4A05-9B5C-958CAD7CDAE6}"/>
    <cellStyle name="Normal 2 5 3 2 3 2 3 2" xfId="3080" xr:uid="{5DE9EA24-9476-4D63-BEF9-6C11E475371F}"/>
    <cellStyle name="Normal 2 5 3 2 3 2 4" xfId="2085" xr:uid="{0750B4FF-9ABD-424C-B87D-EC2557E54C91}"/>
    <cellStyle name="Normal 2 5 3 2 3 3" xfId="837" xr:uid="{E862D71C-3BF0-4136-B60C-9B3D2BD996DB}"/>
    <cellStyle name="Normal 2 5 3 2 3 3 2" xfId="2342" xr:uid="{65BC1E9C-B312-45E3-8627-E39A375164C7}"/>
    <cellStyle name="Normal 2 5 3 2 3 4" xfId="1335" xr:uid="{0F3DE2C6-4302-4E1C-88CE-9A65E7E4B11A}"/>
    <cellStyle name="Normal 2 5 3 2 3 4 2" xfId="2840" xr:uid="{A2F60DD0-56F2-45AF-8D33-12483F143908}"/>
    <cellStyle name="Normal 2 5 3 2 3 5" xfId="1827" xr:uid="{4BDDDE38-F95E-4252-B9F9-13D657527F42}"/>
    <cellStyle name="Normal 2 5 3 2 4" xfId="410" xr:uid="{4D63EDF5-E202-4D9B-A7DA-E472B46FCA6C}"/>
    <cellStyle name="Normal 2 5 3 2 4 2" xfId="913" xr:uid="{B9C3F33F-1417-4B99-B89E-50116209A99F}"/>
    <cellStyle name="Normal 2 5 3 2 4 2 2" xfId="2418" xr:uid="{8590CBBE-682D-422C-98B1-CB15C1C9D284}"/>
    <cellStyle name="Normal 2 5 3 2 4 3" xfId="1411" xr:uid="{147FC36D-FCBC-4370-B079-7C784AA058FB}"/>
    <cellStyle name="Normal 2 5 3 2 4 3 2" xfId="2916" xr:uid="{2223D6CF-87EA-49BD-B5EB-6542CEC64297}"/>
    <cellStyle name="Normal 2 5 3 2 4 4" xfId="1921" xr:uid="{7D1B588B-12AA-4868-9E48-B67971057E35}"/>
    <cellStyle name="Normal 2 5 3 2 5" xfId="679" xr:uid="{D8F879F4-E349-43B6-9F5D-8ABF419DEDCD}"/>
    <cellStyle name="Normal 2 5 3 2 5 2" xfId="2184" xr:uid="{B8DA716A-C7D0-4A22-8E5B-663296D84954}"/>
    <cellStyle name="Normal 2 5 3 2 6" xfId="1153" xr:uid="{3D476E0C-ABCC-4768-9F52-56627BCABAFB}"/>
    <cellStyle name="Normal 2 5 3 2 6 2" xfId="2658" xr:uid="{66B4A3A1-61A7-4A7A-A1B2-13DE5866BABE}"/>
    <cellStyle name="Normal 2 5 3 2 7" xfId="1669" xr:uid="{4A872AB2-558E-43E9-AF7F-31966CF4E98F}"/>
    <cellStyle name="Normal 2 5 3 3" xfId="221" xr:uid="{AFAA4B21-226A-42CA-BE8C-8CEEB15ECA3E}"/>
    <cellStyle name="Normal 2 5 3 3 2" xfId="464" xr:uid="{12B30560-FE50-4967-BECA-447C08CE7738}"/>
    <cellStyle name="Normal 2 5 3 3 2 2" xfId="965" xr:uid="{536C9336-2C5D-469B-B463-E75CB319D6D9}"/>
    <cellStyle name="Normal 2 5 3 3 2 2 2" xfId="2470" xr:uid="{A685D830-E3B5-4A5D-9E02-E7551BC3B1EB}"/>
    <cellStyle name="Normal 2 5 3 3 2 3" xfId="1463" xr:uid="{61CE34B6-1BEF-406B-A55C-EE8FC25E4F25}"/>
    <cellStyle name="Normal 2 5 3 3 2 3 2" xfId="2968" xr:uid="{F63FEDDF-14B5-49B6-AAD9-249C2CD1B156}"/>
    <cellStyle name="Normal 2 5 3 3 2 4" xfId="1973" xr:uid="{60FD9A56-6380-4F9F-A4B4-377DAF66E6E6}"/>
    <cellStyle name="Normal 2 5 3 3 3" xfId="725" xr:uid="{71FACD23-5A9E-463F-9E79-784DB75080F4}"/>
    <cellStyle name="Normal 2 5 3 3 3 2" xfId="2230" xr:uid="{38C523DE-8FBE-422D-88AB-D5914071E51E}"/>
    <cellStyle name="Normal 2 5 3 3 4" xfId="1223" xr:uid="{44522384-FC18-4EBF-ACC6-F4ED5083C104}"/>
    <cellStyle name="Normal 2 5 3 3 4 2" xfId="2728" xr:uid="{A65A707C-E9FC-4F7E-8F80-AF653667557D}"/>
    <cellStyle name="Normal 2 5 3 3 5" xfId="1715" xr:uid="{C13847E8-92C9-4F35-B7F4-35CC74B3826C}"/>
    <cellStyle name="Normal 2 5 3 4" xfId="297" xr:uid="{5B5FD17F-16CB-48B7-AB9A-D8A8CF81933F}"/>
    <cellStyle name="Normal 2 5 3 4 2" xfId="541" xr:uid="{C43F57A7-F11F-4ADC-99B7-580BC3AED037}"/>
    <cellStyle name="Normal 2 5 3 4 2 2" xfId="1042" xr:uid="{E1989815-D06C-4D1E-BB39-187D27FADA7C}"/>
    <cellStyle name="Normal 2 5 3 4 2 2 2" xfId="2547" xr:uid="{0888E960-8970-4364-8A10-29B6CCE6D26F}"/>
    <cellStyle name="Normal 2 5 3 4 2 3" xfId="1540" xr:uid="{9424F639-D7BB-4E02-A3E5-0358E135815E}"/>
    <cellStyle name="Normal 2 5 3 4 2 3 2" xfId="3045" xr:uid="{A429A5D2-47BE-42CC-BE85-EF502CCB329B}"/>
    <cellStyle name="Normal 2 5 3 4 2 4" xfId="2050" xr:uid="{8AF8A66B-0A1D-4086-A4E8-17DA02F9E24C}"/>
    <cellStyle name="Normal 2 5 3 4 3" xfId="802" xr:uid="{700CFDFE-657F-49EC-9D50-3F39498D8998}"/>
    <cellStyle name="Normal 2 5 3 4 3 2" xfId="2307" xr:uid="{1546D602-A57A-47AC-9B35-36C975950118}"/>
    <cellStyle name="Normal 2 5 3 4 4" xfId="1300" xr:uid="{AE4BC285-6800-4F43-A3E8-68AC02783F0C}"/>
    <cellStyle name="Normal 2 5 3 4 4 2" xfId="2805" xr:uid="{C1CEC931-27A6-43FE-8070-4E8C0799D4CC}"/>
    <cellStyle name="Normal 2 5 3 4 5" xfId="1792" xr:uid="{6A3397F2-7B29-41E9-AA6A-A77C63281C58}"/>
    <cellStyle name="Normal 2 5 3 5" xfId="375" xr:uid="{FBBACCFA-FC33-4CCD-8072-D4849A6EACBA}"/>
    <cellStyle name="Normal 2 5 3 5 2" xfId="878" xr:uid="{9F4C816E-1531-4A6C-844D-17BC36F03EBE}"/>
    <cellStyle name="Normal 2 5 3 5 2 2" xfId="2383" xr:uid="{9EE9BF32-DC27-48A1-A510-6E7FE4E10ECB}"/>
    <cellStyle name="Normal 2 5 3 5 3" xfId="1376" xr:uid="{342FC2F3-211A-4C90-9A95-A4E0767FFE26}"/>
    <cellStyle name="Normal 2 5 3 5 3 2" xfId="2881" xr:uid="{3C5E4BA6-13FA-43B7-BCC9-E2755F015976}"/>
    <cellStyle name="Normal 2 5 3 5 4" xfId="1886" xr:uid="{F2DD6A31-A3F5-457A-8F20-93246D09774B}"/>
    <cellStyle name="Normal 2 5 3 6" xfId="644" xr:uid="{3A018AC5-95D0-4955-AC1D-5490CFBE679A}"/>
    <cellStyle name="Normal 2 5 3 6 2" xfId="2149" xr:uid="{7523A83E-0D96-4890-BCA8-46BF4FD56B22}"/>
    <cellStyle name="Normal 2 5 3 7" xfId="1118" xr:uid="{B1444085-D175-411E-A144-21F9FEF066EA}"/>
    <cellStyle name="Normal 2 5 3 7 2" xfId="2623" xr:uid="{EE52003D-7A56-4A85-806C-49CC5B726C94}"/>
    <cellStyle name="Normal 2 5 3 8" xfId="1634" xr:uid="{2B08686B-FBBF-43B0-8B3D-2C5AC88DE646}"/>
    <cellStyle name="Normal 2 5 4" xfId="71" xr:uid="{00000000-0005-0000-0000-000065000000}"/>
    <cellStyle name="Normal 2 5 4 2" xfId="227" xr:uid="{EADB49CE-9785-4C77-B3DF-93E8FB2F49FA}"/>
    <cellStyle name="Normal 2 5 4 2 2" xfId="470" xr:uid="{F6F5E190-277C-4F97-9A58-36F408CAC8A0}"/>
    <cellStyle name="Normal 2 5 4 2 2 2" xfId="971" xr:uid="{46F2C5C3-623F-492A-880A-8A902B8256A6}"/>
    <cellStyle name="Normal 2 5 4 2 2 2 2" xfId="2476" xr:uid="{6F95C191-3D80-4D46-A5D9-540332F3800C}"/>
    <cellStyle name="Normal 2 5 4 2 2 3" xfId="1469" xr:uid="{F894C5B4-DEF3-4741-9A56-2595A8C46793}"/>
    <cellStyle name="Normal 2 5 4 2 2 3 2" xfId="2974" xr:uid="{8101F826-8FF6-4D28-B2C0-C765C06463C6}"/>
    <cellStyle name="Normal 2 5 4 2 2 4" xfId="1979" xr:uid="{385C263E-5EF1-409C-B0DD-B6371F53A33F}"/>
    <cellStyle name="Normal 2 5 4 2 3" xfId="731" xr:uid="{A5C670D3-107E-4C32-B065-3A1D6C6E5FA4}"/>
    <cellStyle name="Normal 2 5 4 2 3 2" xfId="2236" xr:uid="{26AFDD49-5BBF-4E63-B89C-26319CA67F43}"/>
    <cellStyle name="Normal 2 5 4 2 4" xfId="1229" xr:uid="{EC146B7B-0E70-4DED-BC01-E8D912C3AF9D}"/>
    <cellStyle name="Normal 2 5 4 2 4 2" xfId="2734" xr:uid="{7E0579C4-36A4-4B33-BDC5-BF95D1F780BF}"/>
    <cellStyle name="Normal 2 5 4 2 5" xfId="1721" xr:uid="{5FEC672D-AAE4-4E2F-AB19-D8D4A110109F}"/>
    <cellStyle name="Normal 2 5 4 3" xfId="303" xr:uid="{122B85AD-E9ED-4C33-9683-D5058965F172}"/>
    <cellStyle name="Normal 2 5 4 3 2" xfId="547" xr:uid="{71554C55-0099-48C9-8D48-4AB53FC619E2}"/>
    <cellStyle name="Normal 2 5 4 3 2 2" xfId="1048" xr:uid="{78BA2EEA-5088-4ECD-A8CF-F98B4ECB77D5}"/>
    <cellStyle name="Normal 2 5 4 3 2 2 2" xfId="2553" xr:uid="{244B0465-1C96-456C-BB77-8F70FAB659DF}"/>
    <cellStyle name="Normal 2 5 4 3 2 3" xfId="1546" xr:uid="{58B30A24-A86A-4423-BDDA-23639160EE50}"/>
    <cellStyle name="Normal 2 5 4 3 2 3 2" xfId="3051" xr:uid="{460AFC33-6A77-4B08-8FA1-694E94A0637B}"/>
    <cellStyle name="Normal 2 5 4 3 2 4" xfId="2056" xr:uid="{5ECB05AB-A992-45AA-82DB-9FD21FDA02D4}"/>
    <cellStyle name="Normal 2 5 4 3 3" xfId="808" xr:uid="{B929F31D-6BAD-479C-B3F8-3028ED12EE20}"/>
    <cellStyle name="Normal 2 5 4 3 3 2" xfId="2313" xr:uid="{A92E1CD2-80A6-4435-B07D-DC5A5322FFFE}"/>
    <cellStyle name="Normal 2 5 4 3 4" xfId="1306" xr:uid="{E966D368-0F55-4423-BA76-C82A21791515}"/>
    <cellStyle name="Normal 2 5 4 3 4 2" xfId="2811" xr:uid="{57C52471-6EE9-4EDE-87DB-63C5D2C1F8F0}"/>
    <cellStyle name="Normal 2 5 4 3 5" xfId="1798" xr:uid="{7441A226-1EFC-4D4D-8C78-E2F9107BE515}"/>
    <cellStyle name="Normal 2 5 4 4" xfId="381" xr:uid="{6D1E3957-EF56-4C30-A844-68CC8799736F}"/>
    <cellStyle name="Normal 2 5 4 4 2" xfId="884" xr:uid="{93C304D4-E5FB-4788-85F8-7039FCE47BDA}"/>
    <cellStyle name="Normal 2 5 4 4 2 2" xfId="2389" xr:uid="{FAE6C3CD-4006-4A20-A383-5DFE9A087E97}"/>
    <cellStyle name="Normal 2 5 4 4 3" xfId="1382" xr:uid="{0C77F3C3-E682-4E4D-BCF6-EFE40C043BDC}"/>
    <cellStyle name="Normal 2 5 4 4 3 2" xfId="2887" xr:uid="{1BEF70B4-C03C-4C45-A3CC-0E6AE2154270}"/>
    <cellStyle name="Normal 2 5 4 4 4" xfId="1892" xr:uid="{5923F117-642F-4E51-80CA-9DDD0C04CF08}"/>
    <cellStyle name="Normal 2 5 4 5" xfId="650" xr:uid="{D1DB2C25-E5AC-4686-9EB7-3C8AF2910A5E}"/>
    <cellStyle name="Normal 2 5 4 5 2" xfId="2155" xr:uid="{C35F858B-6DF0-450F-A0D3-FD84CB77B04D}"/>
    <cellStyle name="Normal 2 5 4 6" xfId="1124" xr:uid="{B6DEAD77-0D29-4087-B673-136F862B89EF}"/>
    <cellStyle name="Normal 2 5 4 6 2" xfId="2629" xr:uid="{60A61D62-A36E-4E08-A067-4576C49A78C0}"/>
    <cellStyle name="Normal 2 5 4 7" xfId="1640" xr:uid="{E47B9827-3FCF-473F-8B65-D5E5A0254CE1}"/>
    <cellStyle name="Normal 2 5 5" xfId="137" xr:uid="{00000000-0005-0000-0000-000066000000}"/>
    <cellStyle name="Normal 2 5 6" xfId="192" xr:uid="{E6760595-C98D-49A3-A24C-3BD986630B4A}"/>
    <cellStyle name="Normal 2 5 6 2" xfId="435" xr:uid="{E89B3267-75B6-4ADA-8BF1-368B680C6FBA}"/>
    <cellStyle name="Normal 2 5 6 2 2" xfId="936" xr:uid="{4254046A-6CC7-4FB0-A9A8-53F9DE1D56AC}"/>
    <cellStyle name="Normal 2 5 6 2 2 2" xfId="2441" xr:uid="{1B407F5C-5ED0-49EF-870D-4E8380BF7917}"/>
    <cellStyle name="Normal 2 5 6 2 3" xfId="1434" xr:uid="{150DA7C4-AE6E-4D26-A0C5-C5466C912AD8}"/>
    <cellStyle name="Normal 2 5 6 2 3 2" xfId="2939" xr:uid="{90F66CED-EF15-465A-A9D2-F859A333F185}"/>
    <cellStyle name="Normal 2 5 6 2 4" xfId="1944" xr:uid="{CFBEDEC2-91BD-48FE-9C61-567DAB1D5C24}"/>
    <cellStyle name="Normal 2 5 6 3" xfId="696" xr:uid="{AE8457E0-C71D-409C-922D-8598CDBB6C9A}"/>
    <cellStyle name="Normal 2 5 6 3 2" xfId="2201" xr:uid="{34162A01-F892-462F-8C55-7BBD56C5BF84}"/>
    <cellStyle name="Normal 2 5 6 4" xfId="1194" xr:uid="{4009B5BA-D72E-4DA3-8D52-F9D012CEADB8}"/>
    <cellStyle name="Normal 2 5 6 4 2" xfId="2699" xr:uid="{27698284-092D-4240-A3EA-ACFC96737656}"/>
    <cellStyle name="Normal 2 5 6 5" xfId="1686" xr:uid="{6A6E7346-C531-41E6-8D1A-4D03B5A412B0}"/>
    <cellStyle name="Normal 2 5 7" xfId="268" xr:uid="{2B8850CD-3A99-42A6-9F44-99190C60932A}"/>
    <cellStyle name="Normal 2 5 7 2" xfId="512" xr:uid="{BA270ECA-C4A5-4848-81A0-B4EA4E94CFC7}"/>
    <cellStyle name="Normal 2 5 7 2 2" xfId="1013" xr:uid="{A4F86215-3C96-40BD-A915-E87A7FA0A3DC}"/>
    <cellStyle name="Normal 2 5 7 2 2 2" xfId="2518" xr:uid="{740F398B-BC19-4440-8B49-3E290A49ECE7}"/>
    <cellStyle name="Normal 2 5 7 2 3" xfId="1511" xr:uid="{99070A3A-6375-41B0-A114-EA697D7CEF5D}"/>
    <cellStyle name="Normal 2 5 7 2 3 2" xfId="3016" xr:uid="{B2D880DD-9327-4B01-B554-BE4416913157}"/>
    <cellStyle name="Normal 2 5 7 2 4" xfId="2021" xr:uid="{9BCC182D-5699-4453-BB65-AC43F40930DC}"/>
    <cellStyle name="Normal 2 5 7 3" xfId="773" xr:uid="{8EFE0038-B8F3-49D1-ACA9-B7E4FC963831}"/>
    <cellStyle name="Normal 2 5 7 3 2" xfId="2278" xr:uid="{CC677CBF-8766-4DC4-8412-56F0EB011862}"/>
    <cellStyle name="Normal 2 5 7 4" xfId="1271" xr:uid="{11AFED71-1204-42BD-AEAB-C89657564BC2}"/>
    <cellStyle name="Normal 2 5 7 4 2" xfId="2776" xr:uid="{E76F603C-9D73-4BAB-B2AF-80BB02904492}"/>
    <cellStyle name="Normal 2 5 7 5" xfId="1763" xr:uid="{F595227C-93D3-4B82-8535-81AD101F8079}"/>
    <cellStyle name="Normal 2 5 8" xfId="346" xr:uid="{56C1FA1C-6599-453C-9267-393167BA83A3}"/>
    <cellStyle name="Normal 2 5 8 2" xfId="849" xr:uid="{95911109-11F3-400D-BD59-3066F4E4FA1C}"/>
    <cellStyle name="Normal 2 5 8 2 2" xfId="2354" xr:uid="{5C079017-C93D-4A7D-B52C-A5C7FAAEC426}"/>
    <cellStyle name="Normal 2 5 8 3" xfId="1347" xr:uid="{4651B687-98FD-467C-9476-BC2B0C9348CE}"/>
    <cellStyle name="Normal 2 5 8 3 2" xfId="2852" xr:uid="{8B388989-0FC1-4051-8D33-B2F17858E790}"/>
    <cellStyle name="Normal 2 5 8 4" xfId="1857" xr:uid="{1D3A2C08-9182-407A-89C0-EEC15547E82C}"/>
    <cellStyle name="Normal 2 5 9" xfId="615" xr:uid="{43545396-E9EB-47BA-9024-510D0E6D9834}"/>
    <cellStyle name="Normal 2 5 9 2" xfId="2120" xr:uid="{E1D7E726-2A54-4E94-B0E2-E8048AA85AA1}"/>
    <cellStyle name="Normal 2 6" xfId="37" xr:uid="{00000000-0005-0000-0000-000067000000}"/>
    <cellStyle name="Normal 2 6 10" xfId="1606" xr:uid="{33F593F0-1465-47F3-B7E2-2476AF3C372F}"/>
    <cellStyle name="Normal 2 6 2" xfId="55" xr:uid="{00000000-0005-0000-0000-000068000000}"/>
    <cellStyle name="Normal 2 6 2 2" xfId="90" xr:uid="{00000000-0005-0000-0000-000069000000}"/>
    <cellStyle name="Normal 2 6 2 2 2" xfId="246" xr:uid="{7A7E85F7-D99B-4BE5-A2E3-1BDB4063CA66}"/>
    <cellStyle name="Normal 2 6 2 2 2 2" xfId="489" xr:uid="{E856DDB4-8551-4B6D-ABA1-DF972B927C93}"/>
    <cellStyle name="Normal 2 6 2 2 2 2 2" xfId="990" xr:uid="{09CBD7A5-5309-4E5A-9CAB-10ABFBAF1F73}"/>
    <cellStyle name="Normal 2 6 2 2 2 2 2 2" xfId="2495" xr:uid="{2B896F14-0F10-4546-AC07-3DEC78F50400}"/>
    <cellStyle name="Normal 2 6 2 2 2 2 3" xfId="1488" xr:uid="{81DAC2CF-9FD9-4CBB-BA78-74B128AFEE6A}"/>
    <cellStyle name="Normal 2 6 2 2 2 2 3 2" xfId="2993" xr:uid="{AA5FA609-3A85-4389-8A4D-B187F27AD182}"/>
    <cellStyle name="Normal 2 6 2 2 2 2 4" xfId="1998" xr:uid="{1514E37B-A090-4615-B27B-36283EDB59C3}"/>
    <cellStyle name="Normal 2 6 2 2 2 3" xfId="750" xr:uid="{E3625446-596E-493F-9472-BC5634C875E9}"/>
    <cellStyle name="Normal 2 6 2 2 2 3 2" xfId="2255" xr:uid="{5D2DD247-0B68-4994-BA05-DC81867E51D2}"/>
    <cellStyle name="Normal 2 6 2 2 2 4" xfId="1248" xr:uid="{E40BCD9A-BEEA-4EE0-9B5B-327E8110EA7E}"/>
    <cellStyle name="Normal 2 6 2 2 2 4 2" xfId="2753" xr:uid="{9B4FFFDB-101B-4D22-A069-944C5F5C3B03}"/>
    <cellStyle name="Normal 2 6 2 2 2 5" xfId="1740" xr:uid="{DFA581D6-65A2-4CCC-A7B8-F1CFE06B7263}"/>
    <cellStyle name="Normal 2 6 2 2 3" xfId="322" xr:uid="{69850E47-A70A-4078-981D-70E33E44DD50}"/>
    <cellStyle name="Normal 2 6 2 2 3 2" xfId="566" xr:uid="{079871C4-FA2A-4174-BEAB-9B9AC2AEA072}"/>
    <cellStyle name="Normal 2 6 2 2 3 2 2" xfId="1067" xr:uid="{0F851255-D282-43B1-B612-20F60636C303}"/>
    <cellStyle name="Normal 2 6 2 2 3 2 2 2" xfId="2572" xr:uid="{6ABAD072-5D3A-4B7A-BD44-5007DC42BDBE}"/>
    <cellStyle name="Normal 2 6 2 2 3 2 3" xfId="1565" xr:uid="{66505363-DC6B-48EC-B7DD-A3CC0CA4B10B}"/>
    <cellStyle name="Normal 2 6 2 2 3 2 3 2" xfId="3070" xr:uid="{651B68E1-0AA5-486E-A528-CABBAA5EE873}"/>
    <cellStyle name="Normal 2 6 2 2 3 2 4" xfId="2075" xr:uid="{FC291518-7819-44A7-AE2D-ACF7D0401033}"/>
    <cellStyle name="Normal 2 6 2 2 3 3" xfId="827" xr:uid="{E33547F1-8426-4B89-A2EE-3AD7319FC3F3}"/>
    <cellStyle name="Normal 2 6 2 2 3 3 2" xfId="2332" xr:uid="{7FD342BD-9706-4F76-82BF-2368B33741B2}"/>
    <cellStyle name="Normal 2 6 2 2 3 4" xfId="1325" xr:uid="{030253F6-24D4-484A-8043-2D29AD33BE7F}"/>
    <cellStyle name="Normal 2 6 2 2 3 4 2" xfId="2830" xr:uid="{EF49BCB8-83A8-405C-8E38-6AF25A0A02AF}"/>
    <cellStyle name="Normal 2 6 2 2 3 5" xfId="1817" xr:uid="{BEDCD0D7-9055-42A8-8429-F4A5EAE55602}"/>
    <cellStyle name="Normal 2 6 2 2 4" xfId="400" xr:uid="{CA154CF9-5D4C-46AB-A583-7CE99DEE62E3}"/>
    <cellStyle name="Normal 2 6 2 2 4 2" xfId="903" xr:uid="{F3C6FE22-F238-4B84-B600-0C7EBD45C6AF}"/>
    <cellStyle name="Normal 2 6 2 2 4 2 2" xfId="2408" xr:uid="{81B29831-3486-4ECC-AE55-3F8404F5DEA3}"/>
    <cellStyle name="Normal 2 6 2 2 4 3" xfId="1401" xr:uid="{30D46453-E3FD-4CB5-B34C-6C88EB881B5D}"/>
    <cellStyle name="Normal 2 6 2 2 4 3 2" xfId="2906" xr:uid="{FC7CE87F-AAA9-4822-9F53-DE0F61CF43C7}"/>
    <cellStyle name="Normal 2 6 2 2 4 4" xfId="1911" xr:uid="{029067CE-245C-41DE-A8AF-5FA39F03E9C9}"/>
    <cellStyle name="Normal 2 6 2 2 5" xfId="669" xr:uid="{EB5E4A99-AD71-429A-82E9-35054309DFC0}"/>
    <cellStyle name="Normal 2 6 2 2 5 2" xfId="2174" xr:uid="{FA52679F-76D7-44C6-B14D-16E78D357B70}"/>
    <cellStyle name="Normal 2 6 2 2 6" xfId="1143" xr:uid="{178799C1-7017-41C1-984C-4AE6E5F9180A}"/>
    <cellStyle name="Normal 2 6 2 2 6 2" xfId="2648" xr:uid="{83DC59EA-FFF4-4F58-938E-2860D660A6D6}"/>
    <cellStyle name="Normal 2 6 2 2 7" xfId="1659" xr:uid="{A739F501-2096-40E1-988D-5CBD555EB1E4}"/>
    <cellStyle name="Normal 2 6 2 3" xfId="211" xr:uid="{A1AB2F2A-2159-45AE-BB41-FC152B8D9D59}"/>
    <cellStyle name="Normal 2 6 2 3 2" xfId="454" xr:uid="{31E02115-A005-4F64-97AC-BE6F695ED8A4}"/>
    <cellStyle name="Normal 2 6 2 3 2 2" xfId="955" xr:uid="{7E34239A-6293-48BA-B440-A5FC3434BAD5}"/>
    <cellStyle name="Normal 2 6 2 3 2 2 2" xfId="2460" xr:uid="{9F752DF8-0494-4BF2-94A4-6A67F33F30E7}"/>
    <cellStyle name="Normal 2 6 2 3 2 3" xfId="1453" xr:uid="{645B6CB2-1B68-4AD9-B7F5-167272F8FCDD}"/>
    <cellStyle name="Normal 2 6 2 3 2 3 2" xfId="2958" xr:uid="{C40FA497-BB53-4943-9C2D-EA335EDF91D6}"/>
    <cellStyle name="Normal 2 6 2 3 2 4" xfId="1963" xr:uid="{08B148BF-DA21-4231-AF9C-A0AC5372EADC}"/>
    <cellStyle name="Normal 2 6 2 3 3" xfId="715" xr:uid="{3AA22122-8196-42EF-AA58-1798EEDB47EC}"/>
    <cellStyle name="Normal 2 6 2 3 3 2" xfId="2220" xr:uid="{26888284-54A2-4235-9A0A-B6528359F2A7}"/>
    <cellStyle name="Normal 2 6 2 3 4" xfId="1213" xr:uid="{2866FD6C-AD89-43AC-B848-EE2C021368D4}"/>
    <cellStyle name="Normal 2 6 2 3 4 2" xfId="2718" xr:uid="{764CA2CA-2581-4D9C-8E2E-33C5907159C9}"/>
    <cellStyle name="Normal 2 6 2 3 5" xfId="1705" xr:uid="{DE989CDD-C738-4572-81D3-562292E9ADCD}"/>
    <cellStyle name="Normal 2 6 2 4" xfId="287" xr:uid="{648FD6AE-E1C8-4F6F-AA9A-91B3A9221ED9}"/>
    <cellStyle name="Normal 2 6 2 4 2" xfId="531" xr:uid="{EE03EA70-A14C-47D0-892C-B2808C880CE2}"/>
    <cellStyle name="Normal 2 6 2 4 2 2" xfId="1032" xr:uid="{0D331AE1-F475-4BFC-86E1-6750312C7512}"/>
    <cellStyle name="Normal 2 6 2 4 2 2 2" xfId="2537" xr:uid="{74C2C456-5CB0-4C2E-95A2-FA44F7B20192}"/>
    <cellStyle name="Normal 2 6 2 4 2 3" xfId="1530" xr:uid="{4993162A-AA2B-4997-9304-CB9A230497A6}"/>
    <cellStyle name="Normal 2 6 2 4 2 3 2" xfId="3035" xr:uid="{E0932CBB-36EE-4A64-82A6-F5B391642144}"/>
    <cellStyle name="Normal 2 6 2 4 2 4" xfId="2040" xr:uid="{231E452A-180A-4DA8-BDB2-8B1B4BE97776}"/>
    <cellStyle name="Normal 2 6 2 4 3" xfId="792" xr:uid="{C05FF37A-E941-4A7C-BAA1-29CE3B4FFB13}"/>
    <cellStyle name="Normal 2 6 2 4 3 2" xfId="2297" xr:uid="{B80C4641-39C9-4480-9F1A-E77CE6B99300}"/>
    <cellStyle name="Normal 2 6 2 4 4" xfId="1290" xr:uid="{EDE1A0AF-5F8C-4DDC-9476-30489DCDB88A}"/>
    <cellStyle name="Normal 2 6 2 4 4 2" xfId="2795" xr:uid="{CB4CAD5C-14D1-438D-9316-3F93BB3DF333}"/>
    <cellStyle name="Normal 2 6 2 4 5" xfId="1782" xr:uid="{01A4B211-FC14-4A0F-96F0-03B2792A0134}"/>
    <cellStyle name="Normal 2 6 2 5" xfId="365" xr:uid="{053C06C4-B1EE-457A-8A2A-FE2327AAB958}"/>
    <cellStyle name="Normal 2 6 2 5 2" xfId="868" xr:uid="{3D4558A0-F027-4800-8FC0-6346BAAD99AD}"/>
    <cellStyle name="Normal 2 6 2 5 2 2" xfId="2373" xr:uid="{81C00B11-6D56-443B-9137-DD7427B7DEF3}"/>
    <cellStyle name="Normal 2 6 2 5 3" xfId="1366" xr:uid="{742FF1FC-825E-4FBD-A879-7DA1024A9E47}"/>
    <cellStyle name="Normal 2 6 2 5 3 2" xfId="2871" xr:uid="{440D4FB6-0E34-4D42-99DC-86412B50E35B}"/>
    <cellStyle name="Normal 2 6 2 5 4" xfId="1876" xr:uid="{E33D8F8F-0ACA-4094-B6CF-DBE54F5A7781}"/>
    <cellStyle name="Normal 2 6 2 6" xfId="634" xr:uid="{8FD3E02C-A564-4259-89E3-38DC3231BED3}"/>
    <cellStyle name="Normal 2 6 2 6 2" xfId="2139" xr:uid="{4B2C97D2-2F82-40C5-9E74-DA5114F82016}"/>
    <cellStyle name="Normal 2 6 2 7" xfId="1108" xr:uid="{181D3B23-0341-48A8-A716-ED292FCF237D}"/>
    <cellStyle name="Normal 2 6 2 7 2" xfId="2613" xr:uid="{93B963A0-8C05-4D7D-AA67-D6CCF6FFEF0D}"/>
    <cellStyle name="Normal 2 6 2 8" xfId="1624" xr:uid="{2613F76E-6D33-413B-B32A-5CB7A3AFAC1C}"/>
    <cellStyle name="Normal 2 6 3" xfId="66" xr:uid="{00000000-0005-0000-0000-00006A000000}"/>
    <cellStyle name="Normal 2 6 3 2" xfId="101" xr:uid="{00000000-0005-0000-0000-00006B000000}"/>
    <cellStyle name="Normal 2 6 3 2 2" xfId="257" xr:uid="{A212D1B5-7B48-4E8D-B011-1FA530180148}"/>
    <cellStyle name="Normal 2 6 3 2 2 2" xfId="500" xr:uid="{F1698B55-20C2-4FC4-ADEC-A8769F027EC6}"/>
    <cellStyle name="Normal 2 6 3 2 2 2 2" xfId="1001" xr:uid="{051E18B8-B4D7-48D3-A44E-540EF5A9714A}"/>
    <cellStyle name="Normal 2 6 3 2 2 2 2 2" xfId="2506" xr:uid="{B2D670FC-9E31-4D56-91B3-C30DF3C550D3}"/>
    <cellStyle name="Normal 2 6 3 2 2 2 3" xfId="1499" xr:uid="{B5B09429-C49F-437D-8A11-248A4A5FBDE3}"/>
    <cellStyle name="Normal 2 6 3 2 2 2 3 2" xfId="3004" xr:uid="{5D5B5CFB-2926-489B-86D1-4140889E0706}"/>
    <cellStyle name="Normal 2 6 3 2 2 2 4" xfId="2009" xr:uid="{3DA1A75A-F9D2-464A-B975-E90511F738B4}"/>
    <cellStyle name="Normal 2 6 3 2 2 3" xfId="761" xr:uid="{93128187-991D-4DBB-8FA2-C10EA5E863E5}"/>
    <cellStyle name="Normal 2 6 3 2 2 3 2" xfId="2266" xr:uid="{D4181827-2EFF-4C55-951D-48E2EE2BC4DB}"/>
    <cellStyle name="Normal 2 6 3 2 2 4" xfId="1259" xr:uid="{9D3A9FC9-3035-4899-9692-1597E7983F14}"/>
    <cellStyle name="Normal 2 6 3 2 2 4 2" xfId="2764" xr:uid="{C088CCF0-E6F0-4351-A3B5-21EBA6F34215}"/>
    <cellStyle name="Normal 2 6 3 2 2 5" xfId="1751" xr:uid="{503A2B15-BAE3-4419-A10A-0259DB360222}"/>
    <cellStyle name="Normal 2 6 3 2 3" xfId="333" xr:uid="{DF0B5E38-A670-4BFC-9051-9133B4C7AD81}"/>
    <cellStyle name="Normal 2 6 3 2 3 2" xfId="577" xr:uid="{13582411-5502-4114-B7C7-13E6618CF23C}"/>
    <cellStyle name="Normal 2 6 3 2 3 2 2" xfId="1078" xr:uid="{C4BD14F8-A25A-4C1D-95D5-CC066C1E6546}"/>
    <cellStyle name="Normal 2 6 3 2 3 2 2 2" xfId="2583" xr:uid="{CD2A76A6-3D9C-44A7-96AC-7E4724550B74}"/>
    <cellStyle name="Normal 2 6 3 2 3 2 3" xfId="1576" xr:uid="{CDEF9F89-3269-4551-A756-749E645854DF}"/>
    <cellStyle name="Normal 2 6 3 2 3 2 3 2" xfId="3081" xr:uid="{5094FC6C-8FA4-470F-923A-E1391FFAA885}"/>
    <cellStyle name="Normal 2 6 3 2 3 2 4" xfId="2086" xr:uid="{638CE51F-4325-427A-A433-73C804C2271B}"/>
    <cellStyle name="Normal 2 6 3 2 3 3" xfId="838" xr:uid="{1F09B2E7-EB77-4755-A31C-D5E54C7663E4}"/>
    <cellStyle name="Normal 2 6 3 2 3 3 2" xfId="2343" xr:uid="{E27F78EC-C281-46FD-A552-392CA6E5609C}"/>
    <cellStyle name="Normal 2 6 3 2 3 4" xfId="1336" xr:uid="{60191F34-CF1F-4894-B9FE-87ADEEFE3774}"/>
    <cellStyle name="Normal 2 6 3 2 3 4 2" xfId="2841" xr:uid="{E8A9C3DC-B01B-4D65-AB27-6427F3312A81}"/>
    <cellStyle name="Normal 2 6 3 2 3 5" xfId="1828" xr:uid="{C6C7BB55-A980-4017-8A26-558F281E5ACE}"/>
    <cellStyle name="Normal 2 6 3 2 4" xfId="411" xr:uid="{378CEDC7-7F3F-4AE2-8472-EA5A3E4D7158}"/>
    <cellStyle name="Normal 2 6 3 2 4 2" xfId="914" xr:uid="{0B588805-DFE4-40EB-BF37-32E6AF67BC62}"/>
    <cellStyle name="Normal 2 6 3 2 4 2 2" xfId="2419" xr:uid="{C111DBEC-7130-47DE-994C-00740397907F}"/>
    <cellStyle name="Normal 2 6 3 2 4 3" xfId="1412" xr:uid="{89335892-FD1D-43CF-B14E-853D4067987E}"/>
    <cellStyle name="Normal 2 6 3 2 4 3 2" xfId="2917" xr:uid="{078353E1-40EC-452E-8C1B-2401D6859471}"/>
    <cellStyle name="Normal 2 6 3 2 4 4" xfId="1922" xr:uid="{EEE710FA-9B47-4FC8-B37B-B53CC5707079}"/>
    <cellStyle name="Normal 2 6 3 2 5" xfId="680" xr:uid="{BE21EA7B-5DDF-4FBE-858D-7F30178D6057}"/>
    <cellStyle name="Normal 2 6 3 2 5 2" xfId="2185" xr:uid="{7DA8411B-0126-41C7-BD5A-6DBB9416ED8B}"/>
    <cellStyle name="Normal 2 6 3 2 6" xfId="1154" xr:uid="{B4C81AEF-424C-4CB9-B129-ED260BD9DCE8}"/>
    <cellStyle name="Normal 2 6 3 2 6 2" xfId="2659" xr:uid="{181F0D3A-9C1F-4929-AC3F-0829B0CD4B03}"/>
    <cellStyle name="Normal 2 6 3 2 7" xfId="1670" xr:uid="{B51D079F-5ACD-4146-B32A-827587D2117E}"/>
    <cellStyle name="Normal 2 6 3 3" xfId="222" xr:uid="{A5C6823A-0E18-45C1-B8A3-BD2614DF2A5D}"/>
    <cellStyle name="Normal 2 6 3 3 2" xfId="465" xr:uid="{DD219DE3-09BF-4B3F-84EE-113E5ED4F6E8}"/>
    <cellStyle name="Normal 2 6 3 3 2 2" xfId="966" xr:uid="{0A1F6D63-F585-4D7C-B27F-108423915F12}"/>
    <cellStyle name="Normal 2 6 3 3 2 2 2" xfId="2471" xr:uid="{A979E23C-C109-4D10-9226-11C6F49E6752}"/>
    <cellStyle name="Normal 2 6 3 3 2 3" xfId="1464" xr:uid="{C455086B-ECC5-4698-986D-73CFB1C1C64A}"/>
    <cellStyle name="Normal 2 6 3 3 2 3 2" xfId="2969" xr:uid="{34CB6C7B-E9AB-4C95-BBE8-BCB2DBACBE37}"/>
    <cellStyle name="Normal 2 6 3 3 2 4" xfId="1974" xr:uid="{A1E8E729-9E9B-4300-B184-D9842262E338}"/>
    <cellStyle name="Normal 2 6 3 3 3" xfId="726" xr:uid="{4D8B530D-C7AA-4DA6-AEE7-78EC92762DE1}"/>
    <cellStyle name="Normal 2 6 3 3 3 2" xfId="2231" xr:uid="{C3DE23D0-2785-4874-8B53-2702AF47F346}"/>
    <cellStyle name="Normal 2 6 3 3 4" xfId="1224" xr:uid="{DBC173AE-4196-4221-B841-0B16A67CE080}"/>
    <cellStyle name="Normal 2 6 3 3 4 2" xfId="2729" xr:uid="{EF1ACC64-9828-442F-88A7-E8D42CA1D211}"/>
    <cellStyle name="Normal 2 6 3 3 5" xfId="1716" xr:uid="{4901F5E5-00F7-4BE7-8846-1D4A836AF8C6}"/>
    <cellStyle name="Normal 2 6 3 4" xfId="298" xr:uid="{C844246D-EAAA-403B-AB84-CA3A80734956}"/>
    <cellStyle name="Normal 2 6 3 4 2" xfId="542" xr:uid="{FF73D264-9F37-41C8-8770-8368185EFCA1}"/>
    <cellStyle name="Normal 2 6 3 4 2 2" xfId="1043" xr:uid="{B7E51D62-2277-4B52-AC2F-23A36FE66C36}"/>
    <cellStyle name="Normal 2 6 3 4 2 2 2" xfId="2548" xr:uid="{0D68C07B-7147-4085-9D5A-11B9C48B47EC}"/>
    <cellStyle name="Normal 2 6 3 4 2 3" xfId="1541" xr:uid="{95CB8660-D7E1-4D89-BA0C-DA2499775B05}"/>
    <cellStyle name="Normal 2 6 3 4 2 3 2" xfId="3046" xr:uid="{C41093FC-C98B-4269-9D04-038E0EF36498}"/>
    <cellStyle name="Normal 2 6 3 4 2 4" xfId="2051" xr:uid="{5E6887BA-FE2E-4C0E-804C-052FFDC57596}"/>
    <cellStyle name="Normal 2 6 3 4 3" xfId="803" xr:uid="{4040459F-F39F-489F-B5B4-A4658DD4EDF5}"/>
    <cellStyle name="Normal 2 6 3 4 3 2" xfId="2308" xr:uid="{B9C6432B-CD83-4DA6-8FF1-0C4A6FABA937}"/>
    <cellStyle name="Normal 2 6 3 4 4" xfId="1301" xr:uid="{97027C8B-6276-47AB-B600-4AE5ED3A9DA7}"/>
    <cellStyle name="Normal 2 6 3 4 4 2" xfId="2806" xr:uid="{9DE16AB5-000B-4568-8EA9-314E5B8B1016}"/>
    <cellStyle name="Normal 2 6 3 4 5" xfId="1793" xr:uid="{F5533BE9-6590-4D65-97D0-F93786A233C8}"/>
    <cellStyle name="Normal 2 6 3 5" xfId="376" xr:uid="{9998EEFB-D4DA-4763-A6C3-C3B71E596776}"/>
    <cellStyle name="Normal 2 6 3 5 2" xfId="879" xr:uid="{B586DDB4-56F9-4FAE-B660-D69C9FBE9881}"/>
    <cellStyle name="Normal 2 6 3 5 2 2" xfId="2384" xr:uid="{AFECEA73-A653-4DE1-8CC8-285A150B5EB4}"/>
    <cellStyle name="Normal 2 6 3 5 3" xfId="1377" xr:uid="{8418E800-8458-400B-B141-78EB75A849C6}"/>
    <cellStyle name="Normal 2 6 3 5 3 2" xfId="2882" xr:uid="{4B5AD02A-39F5-47C0-9B08-EAAA70E8C49E}"/>
    <cellStyle name="Normal 2 6 3 5 4" xfId="1887" xr:uid="{4F17E43E-5D20-4751-85DD-4E8C7FABC18A}"/>
    <cellStyle name="Normal 2 6 3 6" xfId="645" xr:uid="{6B7E323C-0518-40A1-8D87-DF2A424ED335}"/>
    <cellStyle name="Normal 2 6 3 6 2" xfId="2150" xr:uid="{E71BE279-0917-48E1-9087-6A2D25B2C109}"/>
    <cellStyle name="Normal 2 6 3 7" xfId="1119" xr:uid="{CA3BEABA-4F80-4FB2-8826-C503CD205E0D}"/>
    <cellStyle name="Normal 2 6 3 7 2" xfId="2624" xr:uid="{90097BC2-927A-4381-A864-385D9301D063}"/>
    <cellStyle name="Normal 2 6 3 8" xfId="1635" xr:uid="{AD608331-2858-413C-B452-6A2786708160}"/>
    <cellStyle name="Normal 2 6 4" xfId="72" xr:uid="{00000000-0005-0000-0000-00006C000000}"/>
    <cellStyle name="Normal 2 6 4 2" xfId="228" xr:uid="{BCAF441E-610A-4E2A-84F0-E5D1E03AFB63}"/>
    <cellStyle name="Normal 2 6 4 2 2" xfId="471" xr:uid="{CC775BFB-23F9-4FB8-B1FA-253B2129CAE7}"/>
    <cellStyle name="Normal 2 6 4 2 2 2" xfId="972" xr:uid="{8672552D-CDE0-4176-A8B3-8D2656954E29}"/>
    <cellStyle name="Normal 2 6 4 2 2 2 2" xfId="2477" xr:uid="{9E96C37E-2D8E-4BDB-AE19-55DDD98C1E68}"/>
    <cellStyle name="Normal 2 6 4 2 2 3" xfId="1470" xr:uid="{DF22BD3E-6A04-478F-B6F4-13FFD8EB9A44}"/>
    <cellStyle name="Normal 2 6 4 2 2 3 2" xfId="2975" xr:uid="{11223DAC-A188-4199-B577-EEC9B257F687}"/>
    <cellStyle name="Normal 2 6 4 2 2 4" xfId="1980" xr:uid="{FC1F63D4-0467-463B-895E-C1FA12FC236B}"/>
    <cellStyle name="Normal 2 6 4 2 3" xfId="732" xr:uid="{115512B9-8ECD-44E5-8A0A-7A8267BEA540}"/>
    <cellStyle name="Normal 2 6 4 2 3 2" xfId="2237" xr:uid="{8FA24242-3F68-481B-A9E5-64D05433EA9E}"/>
    <cellStyle name="Normal 2 6 4 2 4" xfId="1230" xr:uid="{B93BFBE1-6138-47D5-A9FD-3825CAEB8F0C}"/>
    <cellStyle name="Normal 2 6 4 2 4 2" xfId="2735" xr:uid="{748663DF-BE23-4382-A379-552C11ECBEA6}"/>
    <cellStyle name="Normal 2 6 4 2 5" xfId="1722" xr:uid="{39AAB505-6B35-488D-BA22-81B72AAE629A}"/>
    <cellStyle name="Normal 2 6 4 3" xfId="304" xr:uid="{C25D7F4D-C16B-4466-BB2B-45935DC9464D}"/>
    <cellStyle name="Normal 2 6 4 3 2" xfId="548" xr:uid="{0325B3AD-503C-4080-A1BE-DD9A67BC9C40}"/>
    <cellStyle name="Normal 2 6 4 3 2 2" xfId="1049" xr:uid="{35A53596-4436-4AA3-9749-006B9B8080D6}"/>
    <cellStyle name="Normal 2 6 4 3 2 2 2" xfId="2554" xr:uid="{1E30B703-22CF-4577-AA18-382897CEA2E7}"/>
    <cellStyle name="Normal 2 6 4 3 2 3" xfId="1547" xr:uid="{7B25C4F5-45EB-4108-B971-81484A6136D8}"/>
    <cellStyle name="Normal 2 6 4 3 2 3 2" xfId="3052" xr:uid="{53CB72A9-E94E-47E7-93A0-99D29E124605}"/>
    <cellStyle name="Normal 2 6 4 3 2 4" xfId="2057" xr:uid="{184A20BF-6D1B-43FE-8EDF-A240E21137EE}"/>
    <cellStyle name="Normal 2 6 4 3 3" xfId="809" xr:uid="{0AB98BD7-2347-486D-8614-6BC1997C3CAB}"/>
    <cellStyle name="Normal 2 6 4 3 3 2" xfId="2314" xr:uid="{7133F883-D287-48F2-A142-ADFAE76586C8}"/>
    <cellStyle name="Normal 2 6 4 3 4" xfId="1307" xr:uid="{0AE533F2-5FE2-4B16-87AB-7ACAF8DC7791}"/>
    <cellStyle name="Normal 2 6 4 3 4 2" xfId="2812" xr:uid="{87192C7A-F5AD-45F5-BE0E-D4306FBF2136}"/>
    <cellStyle name="Normal 2 6 4 3 5" xfId="1799" xr:uid="{1E741700-90B9-4D2C-80C8-BF2F6F0F2C92}"/>
    <cellStyle name="Normal 2 6 4 4" xfId="382" xr:uid="{09EE2B5B-3FF7-4982-BD6D-A007C1A547EC}"/>
    <cellStyle name="Normal 2 6 4 4 2" xfId="885" xr:uid="{89CDBD7C-61EA-4619-8460-86E7270C0828}"/>
    <cellStyle name="Normal 2 6 4 4 2 2" xfId="2390" xr:uid="{A175D3DC-8C82-4EA0-B0A8-6FCE3FE03885}"/>
    <cellStyle name="Normal 2 6 4 4 3" xfId="1383" xr:uid="{17E4DE8B-8725-4791-9ED8-D69E13959E87}"/>
    <cellStyle name="Normal 2 6 4 4 3 2" xfId="2888" xr:uid="{61C8E02D-E276-4510-BB70-1D21593A7A1C}"/>
    <cellStyle name="Normal 2 6 4 4 4" xfId="1893" xr:uid="{0DD05A86-5E78-460F-BF30-770205884B81}"/>
    <cellStyle name="Normal 2 6 4 5" xfId="651" xr:uid="{93CB86AC-0153-457A-9A23-5F41FF14D48E}"/>
    <cellStyle name="Normal 2 6 4 5 2" xfId="2156" xr:uid="{CB9A8B61-DD75-4363-BBA7-E94D6178F7EC}"/>
    <cellStyle name="Normal 2 6 4 6" xfId="1125" xr:uid="{6820F822-69F6-4018-A79C-3D955E330DE0}"/>
    <cellStyle name="Normal 2 6 4 6 2" xfId="2630" xr:uid="{55122893-2302-43DF-B82E-965B6060085F}"/>
    <cellStyle name="Normal 2 6 4 7" xfId="1641" xr:uid="{30732A29-C2B4-4FF8-91E6-3ACAB58F53A7}"/>
    <cellStyle name="Normal 2 6 5" xfId="193" xr:uid="{E40ECE6B-1A4A-47F4-97D5-BBB468683AEB}"/>
    <cellStyle name="Normal 2 6 5 2" xfId="436" xr:uid="{173C1BA7-B495-4CF2-AE68-75021E882C82}"/>
    <cellStyle name="Normal 2 6 5 2 2" xfId="937" xr:uid="{FAB37CC6-BC84-4271-A415-F2C8D344422A}"/>
    <cellStyle name="Normal 2 6 5 2 2 2" xfId="2442" xr:uid="{3DF19783-13E4-4DAC-B69F-3E8E42E10C76}"/>
    <cellStyle name="Normal 2 6 5 2 3" xfId="1435" xr:uid="{51346946-0FA8-4B2D-A423-EDC71924EABE}"/>
    <cellStyle name="Normal 2 6 5 2 3 2" xfId="2940" xr:uid="{46C08982-7986-46C4-9D9C-8EA81DEA3EB8}"/>
    <cellStyle name="Normal 2 6 5 2 4" xfId="1945" xr:uid="{E041F64E-0FDB-4700-8F74-83987675E09D}"/>
    <cellStyle name="Normal 2 6 5 3" xfId="697" xr:uid="{76CA33FE-9F7D-4457-80A9-1F0719F91F70}"/>
    <cellStyle name="Normal 2 6 5 3 2" xfId="2202" xr:uid="{547A946E-7FB9-4DE5-BCDC-4EF1C5068442}"/>
    <cellStyle name="Normal 2 6 5 4" xfId="1195" xr:uid="{E88C307A-FC50-4EF1-B5B3-C7E02B46536E}"/>
    <cellStyle name="Normal 2 6 5 4 2" xfId="2700" xr:uid="{63A89983-B372-4E81-93C1-630AEA17179F}"/>
    <cellStyle name="Normal 2 6 5 5" xfId="1687" xr:uid="{37FE5A21-BA73-49DD-9159-951CE4968B89}"/>
    <cellStyle name="Normal 2 6 6" xfId="269" xr:uid="{552F7F83-CCA3-4FEE-87B4-AB8FCDF27521}"/>
    <cellStyle name="Normal 2 6 6 2" xfId="513" xr:uid="{AA4EFE16-77C7-46CE-AACC-D44549DBF742}"/>
    <cellStyle name="Normal 2 6 6 2 2" xfId="1014" xr:uid="{8D1D81B4-CC04-4C3D-98CE-CDD379F1B62C}"/>
    <cellStyle name="Normal 2 6 6 2 2 2" xfId="2519" xr:uid="{318F264C-B8EA-483E-AC26-6EA0D66FAFA6}"/>
    <cellStyle name="Normal 2 6 6 2 3" xfId="1512" xr:uid="{11D2ADCE-F03E-4DA5-B5BB-C50C9E7C45B6}"/>
    <cellStyle name="Normal 2 6 6 2 3 2" xfId="3017" xr:uid="{D333F675-0E9A-4E30-B8FC-B9B53060639F}"/>
    <cellStyle name="Normal 2 6 6 2 4" xfId="2022" xr:uid="{6E05AE51-3D11-4043-93B6-71D86AFDA0B6}"/>
    <cellStyle name="Normal 2 6 6 3" xfId="774" xr:uid="{2250D3E4-EB28-418A-B872-EEB487119FFD}"/>
    <cellStyle name="Normal 2 6 6 3 2" xfId="2279" xr:uid="{66F2A4DB-4245-43A6-AC2D-88741B03EC4B}"/>
    <cellStyle name="Normal 2 6 6 4" xfId="1272" xr:uid="{EFFB13DF-DF5A-4F50-8987-48080F7BEBAD}"/>
    <cellStyle name="Normal 2 6 6 4 2" xfId="2777" xr:uid="{F5E7E355-D22D-4CE6-AE71-E2CD8018228B}"/>
    <cellStyle name="Normal 2 6 6 5" xfId="1764" xr:uid="{5E1A93D6-E89A-4D30-A364-BFF94CB02D09}"/>
    <cellStyle name="Normal 2 6 7" xfId="347" xr:uid="{99866601-31BD-4FA0-AF38-2A7496836B98}"/>
    <cellStyle name="Normal 2 6 7 2" xfId="850" xr:uid="{C9530FAF-22ED-470F-B564-9682E76C3870}"/>
    <cellStyle name="Normal 2 6 7 2 2" xfId="2355" xr:uid="{E363C48E-63FA-45A8-83FE-2BD848F9BCED}"/>
    <cellStyle name="Normal 2 6 7 3" xfId="1348" xr:uid="{8879A60B-CE29-42A2-8659-50FBA47BD9DC}"/>
    <cellStyle name="Normal 2 6 7 3 2" xfId="2853" xr:uid="{DC7E997D-B91D-49A8-AD4B-616C6350CA69}"/>
    <cellStyle name="Normal 2 6 7 4" xfId="1858" xr:uid="{8C9CF0DA-D543-4B3D-A107-864090B1BAC6}"/>
    <cellStyle name="Normal 2 6 8" xfId="616" xr:uid="{CE08948B-1D1E-4428-A7CF-0FDF5C2B30ED}"/>
    <cellStyle name="Normal 2 6 8 2" xfId="2121" xr:uid="{8E48671D-AC2A-4C5B-A7A3-51F69769CCE4}"/>
    <cellStyle name="Normal 2 6 9" xfId="1090" xr:uid="{CE367B10-3B07-48A9-BF5F-73026492CA5D}"/>
    <cellStyle name="Normal 2 6 9 2" xfId="2595" xr:uid="{54D2F85B-838C-4FFA-93CD-253181735337}"/>
    <cellStyle name="Normal 2 7" xfId="38" xr:uid="{00000000-0005-0000-0000-00006D000000}"/>
    <cellStyle name="Normal 2 7 2" xfId="73" xr:uid="{00000000-0005-0000-0000-00006E000000}"/>
    <cellStyle name="Normal 2 7 2 2" xfId="229" xr:uid="{CF3B29D6-F47A-4BA2-B884-CD209BE1DB5F}"/>
    <cellStyle name="Normal 2 7 2 2 2" xfId="472" xr:uid="{57C41BDF-E0CC-4B96-AEB1-9FD48F89503A}"/>
    <cellStyle name="Normal 2 7 2 2 2 2" xfId="973" xr:uid="{BAB27C8E-5CCF-4B47-9BC4-7C14FBF7EA78}"/>
    <cellStyle name="Normal 2 7 2 2 2 2 2" xfId="2478" xr:uid="{3AD0932A-ACDE-4E12-A848-3614918290E5}"/>
    <cellStyle name="Normal 2 7 2 2 2 3" xfId="1471" xr:uid="{521366B3-2EBD-47F3-963B-119EE0F417B4}"/>
    <cellStyle name="Normal 2 7 2 2 2 3 2" xfId="2976" xr:uid="{41EFB542-EBEE-434E-B502-FBBE5D5A3F88}"/>
    <cellStyle name="Normal 2 7 2 2 2 4" xfId="1981" xr:uid="{FD3BD1B6-026C-4A71-8346-5F23B357D751}"/>
    <cellStyle name="Normal 2 7 2 2 3" xfId="733" xr:uid="{2C5BED39-98FB-48DE-A150-F75A1592A5D2}"/>
    <cellStyle name="Normal 2 7 2 2 3 2" xfId="2238" xr:uid="{01986953-7B5A-46C6-9D30-01307137D2E1}"/>
    <cellStyle name="Normal 2 7 2 2 4" xfId="1231" xr:uid="{5FDF8A7C-2B1B-4DC5-BDDD-36F024D016F9}"/>
    <cellStyle name="Normal 2 7 2 2 4 2" xfId="2736" xr:uid="{D0996BE2-4EA7-4CD7-931D-E649EDAAFD7E}"/>
    <cellStyle name="Normal 2 7 2 2 5" xfId="1723" xr:uid="{896A5250-1596-4C61-9543-B0AEAB6AC19D}"/>
    <cellStyle name="Normal 2 7 2 3" xfId="305" xr:uid="{E2EB62E3-CDBA-448F-BD65-D087F794AB31}"/>
    <cellStyle name="Normal 2 7 2 3 2" xfId="549" xr:uid="{8D99417E-C9D2-498C-9B1D-1B825AA5D972}"/>
    <cellStyle name="Normal 2 7 2 3 2 2" xfId="1050" xr:uid="{5341F79A-8B23-4377-98C3-7935A0A72410}"/>
    <cellStyle name="Normal 2 7 2 3 2 2 2" xfId="2555" xr:uid="{1E9A211D-3AA6-4821-8445-EABC99D27D93}"/>
    <cellStyle name="Normal 2 7 2 3 2 3" xfId="1548" xr:uid="{46B7735F-5B3A-4413-AD16-DDAAE4E1AFCF}"/>
    <cellStyle name="Normal 2 7 2 3 2 3 2" xfId="3053" xr:uid="{8FE5902A-0A56-47AD-8374-11A0AAAF2B88}"/>
    <cellStyle name="Normal 2 7 2 3 2 4" xfId="2058" xr:uid="{FBB97393-6AB0-4C09-BB65-E341834E3C68}"/>
    <cellStyle name="Normal 2 7 2 3 3" xfId="810" xr:uid="{E3CBA30C-74E7-4874-83D6-0E2EBF846CB4}"/>
    <cellStyle name="Normal 2 7 2 3 3 2" xfId="2315" xr:uid="{CD0538F5-6C6B-4427-BFB6-81C1904D01DF}"/>
    <cellStyle name="Normal 2 7 2 3 4" xfId="1308" xr:uid="{92B7E964-7DF2-4413-8036-5707339367B4}"/>
    <cellStyle name="Normal 2 7 2 3 4 2" xfId="2813" xr:uid="{FCCD2E51-CC36-4634-9585-90F8C2F13FB0}"/>
    <cellStyle name="Normal 2 7 2 3 5" xfId="1800" xr:uid="{8E6890D7-EA15-4AA8-9F79-3813CF4D745F}"/>
    <cellStyle name="Normal 2 7 2 4" xfId="383" xr:uid="{63ECC696-028D-4A47-83D7-647A8F378DDA}"/>
    <cellStyle name="Normal 2 7 2 4 2" xfId="886" xr:uid="{0AAA102B-D908-4616-B437-E69F78E65678}"/>
    <cellStyle name="Normal 2 7 2 4 2 2" xfId="2391" xr:uid="{914CD1C6-0B9C-4335-9F08-A0AE7B289D16}"/>
    <cellStyle name="Normal 2 7 2 4 3" xfId="1384" xr:uid="{C19720B7-298B-46B5-80E9-C22820D718F3}"/>
    <cellStyle name="Normal 2 7 2 4 3 2" xfId="2889" xr:uid="{DFA49E2F-B0E0-4580-8F53-FFAB3BB499D0}"/>
    <cellStyle name="Normal 2 7 2 4 4" xfId="1894" xr:uid="{F24B71FB-CB17-4F25-8AC1-45E13CF1E0DE}"/>
    <cellStyle name="Normal 2 7 2 5" xfId="652" xr:uid="{E284BFE3-7798-427C-A793-A0DA2D2605BD}"/>
    <cellStyle name="Normal 2 7 2 5 2" xfId="2157" xr:uid="{D39EA4FA-A5F5-4001-A40E-5B5E2078872C}"/>
    <cellStyle name="Normal 2 7 2 6" xfId="1126" xr:uid="{94C18463-D88A-4900-A621-87B2016C8E6B}"/>
    <cellStyle name="Normal 2 7 2 6 2" xfId="2631" xr:uid="{AE4B15FE-0B0A-40C1-8A33-1A30D8CB4E63}"/>
    <cellStyle name="Normal 2 7 2 7" xfId="1642" xr:uid="{16E8C88E-F4D1-4E59-A074-25904A525163}"/>
    <cellStyle name="Normal 2 7 3" xfId="194" xr:uid="{A31AA5DB-AFC0-4FDF-BA90-D4FA1FD3DF33}"/>
    <cellStyle name="Normal 2 7 3 2" xfId="437" xr:uid="{4D34805B-D606-4047-A200-BEF5C3D63C96}"/>
    <cellStyle name="Normal 2 7 3 2 2" xfId="938" xr:uid="{5DFA4C51-7D44-4DA0-A647-675118E8EB2B}"/>
    <cellStyle name="Normal 2 7 3 2 2 2" xfId="2443" xr:uid="{AE7200B6-BD5B-47D4-BF7F-FBFC47C9ADB1}"/>
    <cellStyle name="Normal 2 7 3 2 3" xfId="1436" xr:uid="{5C4A9BE1-C0BE-441B-ADFD-358686F97822}"/>
    <cellStyle name="Normal 2 7 3 2 3 2" xfId="2941" xr:uid="{4DB097BE-EF98-4FF0-ACF1-E4C597E9274D}"/>
    <cellStyle name="Normal 2 7 3 2 4" xfId="1946" xr:uid="{9674B3FE-AB9C-4D77-9335-A2142E052B26}"/>
    <cellStyle name="Normal 2 7 3 3" xfId="698" xr:uid="{408744F4-DD67-4B3F-8F27-2616FBD7F3E0}"/>
    <cellStyle name="Normal 2 7 3 3 2" xfId="2203" xr:uid="{47DA615E-A310-4013-B4E7-89657D2125A0}"/>
    <cellStyle name="Normal 2 7 3 4" xfId="1196" xr:uid="{D474D729-30C3-43CE-8ACC-2584E890C909}"/>
    <cellStyle name="Normal 2 7 3 4 2" xfId="2701" xr:uid="{0577A0BB-AD9D-4FC3-B6D8-4CBA966571EC}"/>
    <cellStyle name="Normal 2 7 3 5" xfId="1688" xr:uid="{49A5A589-F0C2-4909-85EE-4AB2E82F56D8}"/>
    <cellStyle name="Normal 2 7 4" xfId="270" xr:uid="{BD01F0C0-B65E-4F59-8A7C-E73C5FC6DF9D}"/>
    <cellStyle name="Normal 2 7 4 2" xfId="514" xr:uid="{10FBA4E1-4BB1-4C89-B90F-EBD021687E97}"/>
    <cellStyle name="Normal 2 7 4 2 2" xfId="1015" xr:uid="{124FA668-B324-456B-B918-333C58B7E151}"/>
    <cellStyle name="Normal 2 7 4 2 2 2" xfId="2520" xr:uid="{EF870F66-DFAC-4F93-B043-D892B7AB5E59}"/>
    <cellStyle name="Normal 2 7 4 2 3" xfId="1513" xr:uid="{538D0B78-6F4A-4DD1-9C93-C6D7724E69AA}"/>
    <cellStyle name="Normal 2 7 4 2 3 2" xfId="3018" xr:uid="{928A5907-7335-435C-A121-5B1C7727F6D2}"/>
    <cellStyle name="Normal 2 7 4 2 4" xfId="2023" xr:uid="{46D97CD4-CC98-4AFD-992F-0BF02CFD5652}"/>
    <cellStyle name="Normal 2 7 4 3" xfId="775" xr:uid="{CB9AD137-B225-4BE2-84C0-E4B67EE09921}"/>
    <cellStyle name="Normal 2 7 4 3 2" xfId="2280" xr:uid="{BF94CB1E-59F4-43E4-B170-39D1F483A3C9}"/>
    <cellStyle name="Normal 2 7 4 4" xfId="1273" xr:uid="{85A496A3-6556-4B9C-8EDA-F6789B84EAFC}"/>
    <cellStyle name="Normal 2 7 4 4 2" xfId="2778" xr:uid="{8EC535A6-8ADF-4B9C-A904-63527CDFE8F2}"/>
    <cellStyle name="Normal 2 7 4 5" xfId="1765" xr:uid="{AD032B37-F5E6-40BB-9CDC-F4DFAB6EC348}"/>
    <cellStyle name="Normal 2 7 5" xfId="348" xr:uid="{217BBF7E-5BAC-4930-B035-41B39A74266C}"/>
    <cellStyle name="Normal 2 7 5 2" xfId="851" xr:uid="{1715400C-0247-4F99-B490-F5DCFD390561}"/>
    <cellStyle name="Normal 2 7 5 2 2" xfId="2356" xr:uid="{BB75CFF2-ACE4-423D-8459-7A4824022F4A}"/>
    <cellStyle name="Normal 2 7 5 3" xfId="1349" xr:uid="{A6174747-F737-4D82-ADF9-435AA62B2113}"/>
    <cellStyle name="Normal 2 7 5 3 2" xfId="2854" xr:uid="{98333675-609D-4E4F-BA88-DE441669A301}"/>
    <cellStyle name="Normal 2 7 5 4" xfId="1859" xr:uid="{FAE7A3AC-B5AF-4272-B716-44AE25FB3553}"/>
    <cellStyle name="Normal 2 7 6" xfId="617" xr:uid="{A6855B66-29E7-4D5C-9208-B194EB28C2E2}"/>
    <cellStyle name="Normal 2 7 6 2" xfId="2122" xr:uid="{DDCE5D11-A010-4BA4-85AD-C9CB59EA34E5}"/>
    <cellStyle name="Normal 2 7 7" xfId="1091" xr:uid="{23291E33-8216-4218-9D4D-55FFD2BDDA59}"/>
    <cellStyle name="Normal 2 7 7 2" xfId="2596" xr:uid="{F9B2C29F-FE61-4A75-A178-5A07022D4005}"/>
    <cellStyle name="Normal 2 7 8" xfId="1607" xr:uid="{E98F7953-D0F2-4784-969F-EFCFA8939092}"/>
    <cellStyle name="Normal 2 8" xfId="39" xr:uid="{00000000-0005-0000-0000-00006F000000}"/>
    <cellStyle name="Normal 2 8 2" xfId="74" xr:uid="{00000000-0005-0000-0000-000070000000}"/>
    <cellStyle name="Normal 2 8 2 2" xfId="230" xr:uid="{9A656823-D349-4FE4-A548-3894E93709C7}"/>
    <cellStyle name="Normal 2 8 2 2 2" xfId="473" xr:uid="{0E036BB4-C132-4013-8521-8419F3DDB26C}"/>
    <cellStyle name="Normal 2 8 2 2 2 2" xfId="974" xr:uid="{78B235C9-DC59-461A-88CF-10FC1AE870A1}"/>
    <cellStyle name="Normal 2 8 2 2 2 2 2" xfId="2479" xr:uid="{2DB6FFBE-5A14-4644-93C7-FC1859DE7F1E}"/>
    <cellStyle name="Normal 2 8 2 2 2 3" xfId="1472" xr:uid="{7402C107-CF46-4353-A42C-563A1546D958}"/>
    <cellStyle name="Normal 2 8 2 2 2 3 2" xfId="2977" xr:uid="{5419ACEB-43ED-4529-9303-F83586961E7D}"/>
    <cellStyle name="Normal 2 8 2 2 2 4" xfId="1982" xr:uid="{DF2D1212-5A3F-4BD6-B176-0C77F227B720}"/>
    <cellStyle name="Normal 2 8 2 2 3" xfId="734" xr:uid="{FEB07E40-B7A5-493B-AF08-A611FCC137BF}"/>
    <cellStyle name="Normal 2 8 2 2 3 2" xfId="2239" xr:uid="{E502F82E-FAB3-43E4-A2E9-A91EA484E3DB}"/>
    <cellStyle name="Normal 2 8 2 2 4" xfId="1232" xr:uid="{D4F36C82-CE95-4459-83FB-CC529789A75C}"/>
    <cellStyle name="Normal 2 8 2 2 4 2" xfId="2737" xr:uid="{BD2AC5FF-4561-4C3E-9B5C-6B53CAF1E53E}"/>
    <cellStyle name="Normal 2 8 2 2 5" xfId="1724" xr:uid="{8F7A5FE1-E02A-4D66-A295-F69EB36F6BA0}"/>
    <cellStyle name="Normal 2 8 2 3" xfId="306" xr:uid="{2C4D913C-4A2C-49A8-B97D-931572AF76E0}"/>
    <cellStyle name="Normal 2 8 2 3 2" xfId="550" xr:uid="{B4403494-78CD-408E-BB65-5DE172339035}"/>
    <cellStyle name="Normal 2 8 2 3 2 2" xfId="1051" xr:uid="{5172A543-38E0-4F9F-9D65-54E305BE7E0F}"/>
    <cellStyle name="Normal 2 8 2 3 2 2 2" xfId="2556" xr:uid="{2849C942-55A6-4D8E-8EB4-7D508B4865F3}"/>
    <cellStyle name="Normal 2 8 2 3 2 3" xfId="1549" xr:uid="{2D397D32-8DE0-4D89-B208-E78107C090B8}"/>
    <cellStyle name="Normal 2 8 2 3 2 3 2" xfId="3054" xr:uid="{D84C4DEF-8F7A-42BF-B064-BD9642EC5DF0}"/>
    <cellStyle name="Normal 2 8 2 3 2 4" xfId="2059" xr:uid="{C0EBE1FD-4817-4278-9DCC-C3529A497259}"/>
    <cellStyle name="Normal 2 8 2 3 3" xfId="811" xr:uid="{517377A7-D050-43BE-8736-4B0BF42B1A39}"/>
    <cellStyle name="Normal 2 8 2 3 3 2" xfId="2316" xr:uid="{B15AEAB3-F6CF-43D5-8F67-E008995EDFEF}"/>
    <cellStyle name="Normal 2 8 2 3 4" xfId="1309" xr:uid="{D6682C99-843B-42B3-BFEE-530CEFAD98B7}"/>
    <cellStyle name="Normal 2 8 2 3 4 2" xfId="2814" xr:uid="{863574B0-4369-4354-9CF9-9B7A2FF38A6D}"/>
    <cellStyle name="Normal 2 8 2 3 5" xfId="1801" xr:uid="{33F7A24F-5715-4FEE-A2D5-C84AFD777E17}"/>
    <cellStyle name="Normal 2 8 2 4" xfId="384" xr:uid="{EF0BA255-F2B0-43A2-94D7-9C1CD45E4A77}"/>
    <cellStyle name="Normal 2 8 2 4 2" xfId="887" xr:uid="{ED1F57C2-A6CC-4F9F-BF2A-BA74BE2DD37E}"/>
    <cellStyle name="Normal 2 8 2 4 2 2" xfId="2392" xr:uid="{698FFB8E-C5F5-4B95-86CD-88C13BB42315}"/>
    <cellStyle name="Normal 2 8 2 4 3" xfId="1385" xr:uid="{83B5E63B-566E-4BEC-984D-1145285EAD9F}"/>
    <cellStyle name="Normal 2 8 2 4 3 2" xfId="2890" xr:uid="{49C710C3-4761-477D-81EC-024E3C39CBF1}"/>
    <cellStyle name="Normal 2 8 2 4 4" xfId="1895" xr:uid="{66DFE861-30E0-473F-8F01-FD76992F3CE0}"/>
    <cellStyle name="Normal 2 8 2 5" xfId="653" xr:uid="{A0076FCA-ED9A-4EBF-8429-0984AC264DD5}"/>
    <cellStyle name="Normal 2 8 2 5 2" xfId="2158" xr:uid="{1131C308-31C2-4D5B-AB7C-AB6A06F6B65C}"/>
    <cellStyle name="Normal 2 8 2 6" xfId="1127" xr:uid="{EB507D54-DCEC-48EE-93BD-EE5C3AA13ECD}"/>
    <cellStyle name="Normal 2 8 2 6 2" xfId="2632" xr:uid="{19F0E485-46D1-4DFB-BAC3-ED7C214F258D}"/>
    <cellStyle name="Normal 2 8 2 7" xfId="1643" xr:uid="{D6C1B77B-C4F2-4D0F-B0C2-3B22E310B556}"/>
    <cellStyle name="Normal 2 8 3" xfId="195" xr:uid="{E36367B7-9F85-406D-9E41-16F53280A666}"/>
    <cellStyle name="Normal 2 8 3 2" xfId="438" xr:uid="{0686FF0B-7433-430C-896F-B1388B56BD07}"/>
    <cellStyle name="Normal 2 8 3 2 2" xfId="939" xr:uid="{61B6189A-73D5-42F1-A0A8-1DE00C983E73}"/>
    <cellStyle name="Normal 2 8 3 2 2 2" xfId="2444" xr:uid="{1D592BA6-E199-42B1-8766-B21D749A7DE0}"/>
    <cellStyle name="Normal 2 8 3 2 3" xfId="1437" xr:uid="{CF58862A-013F-4000-B438-C6358405D3F7}"/>
    <cellStyle name="Normal 2 8 3 2 3 2" xfId="2942" xr:uid="{FEA2D92F-496A-4660-BCAD-1BFA234BBF36}"/>
    <cellStyle name="Normal 2 8 3 2 4" xfId="1947" xr:uid="{F1FC5F1C-E614-4CE5-A967-C41A2E0EFD1E}"/>
    <cellStyle name="Normal 2 8 3 3" xfId="699" xr:uid="{C8839255-0B9A-4383-8FE2-515CC0ABF428}"/>
    <cellStyle name="Normal 2 8 3 3 2" xfId="2204" xr:uid="{BC43C20F-108B-4253-9C4B-9A5DDADCB514}"/>
    <cellStyle name="Normal 2 8 3 4" xfId="1197" xr:uid="{2DEF5313-4CBB-4604-AD77-7F63E3F1D8BD}"/>
    <cellStyle name="Normal 2 8 3 4 2" xfId="2702" xr:uid="{7E275656-99A7-46FC-8B4B-2DEC7B3619B1}"/>
    <cellStyle name="Normal 2 8 3 5" xfId="1689" xr:uid="{00196EE7-21C8-43FF-B2EC-ED457967EF80}"/>
    <cellStyle name="Normal 2 8 4" xfId="271" xr:uid="{E0BF9726-53FC-4483-954F-27032B703890}"/>
    <cellStyle name="Normal 2 8 4 2" xfId="515" xr:uid="{1CD7ACD8-6689-4308-A38B-3A063B15942E}"/>
    <cellStyle name="Normal 2 8 4 2 2" xfId="1016" xr:uid="{7EA87AA0-6ABF-4B46-9EB6-8ED172C46193}"/>
    <cellStyle name="Normal 2 8 4 2 2 2" xfId="2521" xr:uid="{90991BC8-F4BF-4234-B14B-DECDC38BFB0F}"/>
    <cellStyle name="Normal 2 8 4 2 3" xfId="1514" xr:uid="{F600FCC4-FA27-49FC-81F9-1AE9608CCE87}"/>
    <cellStyle name="Normal 2 8 4 2 3 2" xfId="3019" xr:uid="{DD5A874D-848D-497C-B894-4D4F36064B2F}"/>
    <cellStyle name="Normal 2 8 4 2 4" xfId="2024" xr:uid="{47F810AA-AA72-4DCD-B5EA-F2C69B3EEF82}"/>
    <cellStyle name="Normal 2 8 4 3" xfId="776" xr:uid="{62D5E710-F4F5-41B6-B9F9-0E2DF0D33A4B}"/>
    <cellStyle name="Normal 2 8 4 3 2" xfId="2281" xr:uid="{B0A8F827-90C6-40AF-BA73-C66526A45729}"/>
    <cellStyle name="Normal 2 8 4 4" xfId="1274" xr:uid="{902A0834-A494-414B-90AB-65CF375CB241}"/>
    <cellStyle name="Normal 2 8 4 4 2" xfId="2779" xr:uid="{F839B70E-C998-45C4-A6AA-E573FD11E4C5}"/>
    <cellStyle name="Normal 2 8 4 5" xfId="1766" xr:uid="{C1C6D32E-0D2B-489C-A96C-CB287DF709A0}"/>
    <cellStyle name="Normal 2 8 5" xfId="349" xr:uid="{D0FFE73A-0A76-4D07-9778-5C923E8C74F3}"/>
    <cellStyle name="Normal 2 8 5 2" xfId="852" xr:uid="{06DBF404-6AE2-4616-8DF2-D9BD43D0302B}"/>
    <cellStyle name="Normal 2 8 5 2 2" xfId="2357" xr:uid="{D0380435-5B0A-47D2-83C6-C176908E8806}"/>
    <cellStyle name="Normal 2 8 5 3" xfId="1350" xr:uid="{D34F586E-FDA5-4517-A1FB-40069C284543}"/>
    <cellStyle name="Normal 2 8 5 3 2" xfId="2855" xr:uid="{B46E61FA-D144-4B21-A629-406B133A9A0B}"/>
    <cellStyle name="Normal 2 8 5 4" xfId="1860" xr:uid="{60F23D78-09F6-41E3-B79F-2005B408AC5C}"/>
    <cellStyle name="Normal 2 8 6" xfId="618" xr:uid="{F61C993E-7DF9-4C99-AD19-4EE7324BCC0C}"/>
    <cellStyle name="Normal 2 8 6 2" xfId="2123" xr:uid="{6E7D07A5-42F9-4247-83B1-192D2667B5A7}"/>
    <cellStyle name="Normal 2 8 7" xfId="1092" xr:uid="{0F114586-1DAC-4BE1-BA9F-3D17D6798ED6}"/>
    <cellStyle name="Normal 2 8 7 2" xfId="2597" xr:uid="{D050829C-CDDC-4D5F-8579-69B5857D21D3}"/>
    <cellStyle name="Normal 2 8 8" xfId="1608" xr:uid="{0A5D64FC-DE28-4AC7-ADDB-5CE59902319C}"/>
    <cellStyle name="Normal 2 9" xfId="40" xr:uid="{00000000-0005-0000-0000-000071000000}"/>
    <cellStyle name="Normal 2 9 2" xfId="75" xr:uid="{00000000-0005-0000-0000-000072000000}"/>
    <cellStyle name="Normal 2 9 2 2" xfId="231" xr:uid="{3B1C1043-B2D3-4540-84E2-8C0D8E06D4DF}"/>
    <cellStyle name="Normal 2 9 2 2 2" xfId="474" xr:uid="{376F3F41-961F-4E82-AA38-C864643FFCBD}"/>
    <cellStyle name="Normal 2 9 2 2 2 2" xfId="975" xr:uid="{33ACEA1D-68BA-4BCF-94D7-3C74C9E8109E}"/>
    <cellStyle name="Normal 2 9 2 2 2 2 2" xfId="2480" xr:uid="{94C419E0-4D3C-4DE2-B201-84DF7D4CAE4D}"/>
    <cellStyle name="Normal 2 9 2 2 2 3" xfId="1473" xr:uid="{DBBC628F-C05A-4A54-889C-49FCAB4C2E70}"/>
    <cellStyle name="Normal 2 9 2 2 2 3 2" xfId="2978" xr:uid="{8A91FCBD-F02F-4ECA-A1B5-16E855B41D15}"/>
    <cellStyle name="Normal 2 9 2 2 2 4" xfId="1983" xr:uid="{10092F94-C11E-42CC-AFAD-719CF4B23A9E}"/>
    <cellStyle name="Normal 2 9 2 2 3" xfId="735" xr:uid="{2C60EFDD-0475-48CB-B5BF-FDF3ACFBF25A}"/>
    <cellStyle name="Normal 2 9 2 2 3 2" xfId="2240" xr:uid="{DEE3C3EA-C665-42B0-B6C5-A5F78BAB8341}"/>
    <cellStyle name="Normal 2 9 2 2 4" xfId="1233" xr:uid="{BC6AD2CF-A10C-43D4-8556-6E6666163944}"/>
    <cellStyle name="Normal 2 9 2 2 4 2" xfId="2738" xr:uid="{05645885-69FD-4F31-8050-7C061EE52B68}"/>
    <cellStyle name="Normal 2 9 2 2 5" xfId="1725" xr:uid="{99934D7F-C06B-4DB0-BCA9-1AD908120F47}"/>
    <cellStyle name="Normal 2 9 2 3" xfId="307" xr:uid="{BAD317A2-A0EE-4EDB-B546-12AE8FB5A51A}"/>
    <cellStyle name="Normal 2 9 2 3 2" xfId="551" xr:uid="{26154712-876B-4199-A012-51CFCB89DE06}"/>
    <cellStyle name="Normal 2 9 2 3 2 2" xfId="1052" xr:uid="{1E33A880-DA87-4278-B269-58C4DD577A69}"/>
    <cellStyle name="Normal 2 9 2 3 2 2 2" xfId="2557" xr:uid="{3E18DB7F-67F6-41FA-BEC6-E1FB6016DB59}"/>
    <cellStyle name="Normal 2 9 2 3 2 3" xfId="1550" xr:uid="{9A97FB53-9F72-4861-887B-E6036D2F79A7}"/>
    <cellStyle name="Normal 2 9 2 3 2 3 2" xfId="3055" xr:uid="{BE2D0A1D-352D-482D-B422-37F7DDF00E1B}"/>
    <cellStyle name="Normal 2 9 2 3 2 4" xfId="2060" xr:uid="{422065CF-441E-48D9-AE13-9F04A8E05367}"/>
    <cellStyle name="Normal 2 9 2 3 3" xfId="812" xr:uid="{AA8EF6E5-223B-4C89-B2DA-B3A170B49FCE}"/>
    <cellStyle name="Normal 2 9 2 3 3 2" xfId="2317" xr:uid="{E4199975-9AC3-42E0-B2B5-85998DCD99BA}"/>
    <cellStyle name="Normal 2 9 2 3 4" xfId="1310" xr:uid="{B7F679F0-B503-47BD-BEF5-D61E4CB62801}"/>
    <cellStyle name="Normal 2 9 2 3 4 2" xfId="2815" xr:uid="{E2B3D0BB-0AEE-4FEB-B47F-F4A4CCDD0AA1}"/>
    <cellStyle name="Normal 2 9 2 3 5" xfId="1802" xr:uid="{8BF4C249-F936-49B2-A02E-0F9D9D7F022E}"/>
    <cellStyle name="Normal 2 9 2 4" xfId="385" xr:uid="{329E112C-DAA4-4432-A115-077D9B5B48EE}"/>
    <cellStyle name="Normal 2 9 2 4 2" xfId="888" xr:uid="{21BCF393-F6F8-4B8D-9860-E90D847BE796}"/>
    <cellStyle name="Normal 2 9 2 4 2 2" xfId="2393" xr:uid="{8F960B56-EE10-4367-8439-DCCE85B11A38}"/>
    <cellStyle name="Normal 2 9 2 4 3" xfId="1386" xr:uid="{D7FFB258-D6F8-48E0-ABD6-1FC18B5B700F}"/>
    <cellStyle name="Normal 2 9 2 4 3 2" xfId="2891" xr:uid="{A49DCF3C-29E3-4AB8-8D40-B8071EBF0826}"/>
    <cellStyle name="Normal 2 9 2 4 4" xfId="1896" xr:uid="{A4C5CCE1-E3AB-404A-A3BA-317DFB6DE7BA}"/>
    <cellStyle name="Normal 2 9 2 5" xfId="654" xr:uid="{461ECCBD-F127-44B3-A8C1-F767FED23A10}"/>
    <cellStyle name="Normal 2 9 2 5 2" xfId="2159" xr:uid="{4B9E064C-E07F-4A3E-AC59-84223A604DF8}"/>
    <cellStyle name="Normal 2 9 2 6" xfId="1128" xr:uid="{CF5857B1-0549-4C9A-87A9-E8120ED6FEDA}"/>
    <cellStyle name="Normal 2 9 2 6 2" xfId="2633" xr:uid="{F4B01613-291D-47EF-B531-E79FF3315193}"/>
    <cellStyle name="Normal 2 9 2 7" xfId="1644" xr:uid="{226A0BD8-DD1B-4647-98EE-EDC6B4D4CB9F}"/>
    <cellStyle name="Normal 2 9 3" xfId="196" xr:uid="{FD7154C5-93D4-4C6F-A33B-559D22ECBF2E}"/>
    <cellStyle name="Normal 2 9 3 2" xfId="439" xr:uid="{E82EC9C4-E48F-497A-B577-930B2235E2FA}"/>
    <cellStyle name="Normal 2 9 3 2 2" xfId="940" xr:uid="{1447AD7B-651E-4832-A63F-F2A1755DF4C6}"/>
    <cellStyle name="Normal 2 9 3 2 2 2" xfId="2445" xr:uid="{BCE04A2C-B67C-403D-A08D-243E59C56173}"/>
    <cellStyle name="Normal 2 9 3 2 3" xfId="1438" xr:uid="{DCFACA21-822A-478A-92FA-3D3F1BC54D6C}"/>
    <cellStyle name="Normal 2 9 3 2 3 2" xfId="2943" xr:uid="{BC1F2EF7-9BEA-47FC-B592-074798192BF8}"/>
    <cellStyle name="Normal 2 9 3 2 4" xfId="1948" xr:uid="{CBB222A5-2B80-4451-B4F0-95A0655B1CFA}"/>
    <cellStyle name="Normal 2 9 3 3" xfId="700" xr:uid="{0BBEE2DB-45E9-4021-8A1F-79BB9640B946}"/>
    <cellStyle name="Normal 2 9 3 3 2" xfId="2205" xr:uid="{7A28AA5B-AEAB-4D36-A8DB-46C2A9F64624}"/>
    <cellStyle name="Normal 2 9 3 4" xfId="1198" xr:uid="{35D1937C-58E4-422F-9748-4EC2D5B5AF45}"/>
    <cellStyle name="Normal 2 9 3 4 2" xfId="2703" xr:uid="{5C5F0A04-A46F-4A2D-BD7F-4D56783E5296}"/>
    <cellStyle name="Normal 2 9 3 5" xfId="1690" xr:uid="{4BF9287E-1947-45C7-B003-52568C0E7716}"/>
    <cellStyle name="Normal 2 9 4" xfId="272" xr:uid="{CD3F872C-6F58-4282-B246-7C7542AA0D04}"/>
    <cellStyle name="Normal 2 9 4 2" xfId="516" xr:uid="{8E71AE6C-5F52-40F6-80F6-C42B966E5A2D}"/>
    <cellStyle name="Normal 2 9 4 2 2" xfId="1017" xr:uid="{D266894D-7F4E-44F9-8D0E-281C79C53A36}"/>
    <cellStyle name="Normal 2 9 4 2 2 2" xfId="2522" xr:uid="{D3E6DFD8-F1A1-49C7-9B10-6924E53D0DCF}"/>
    <cellStyle name="Normal 2 9 4 2 3" xfId="1515" xr:uid="{0CCFB694-CE36-49A5-811B-064A3AF7C925}"/>
    <cellStyle name="Normal 2 9 4 2 3 2" xfId="3020" xr:uid="{65733FB2-5D5E-425F-932C-9F66D417945A}"/>
    <cellStyle name="Normal 2 9 4 2 4" xfId="2025" xr:uid="{898CDAD6-4B90-4A78-8D33-AC40DAC21F6C}"/>
    <cellStyle name="Normal 2 9 4 3" xfId="777" xr:uid="{8B54F7DB-4AC1-4C05-B668-E93DD088DEB2}"/>
    <cellStyle name="Normal 2 9 4 3 2" xfId="2282" xr:uid="{B3609A04-2782-40C0-9CA0-458EAB64D25B}"/>
    <cellStyle name="Normal 2 9 4 4" xfId="1275" xr:uid="{4ECBFEFA-479F-4AD0-BA87-70A4D87953C8}"/>
    <cellStyle name="Normal 2 9 4 4 2" xfId="2780" xr:uid="{03A61591-1C14-47B9-8012-CBC796175AA3}"/>
    <cellStyle name="Normal 2 9 4 5" xfId="1767" xr:uid="{4BD607EB-34BB-4B11-8656-1AE936F9D5E5}"/>
    <cellStyle name="Normal 2 9 5" xfId="350" xr:uid="{9429DD26-E4D8-4E5D-9931-8E766DE56C07}"/>
    <cellStyle name="Normal 2 9 5 2" xfId="853" xr:uid="{06BA2EEE-8FD5-4CF2-B098-FBB4CBDA995B}"/>
    <cellStyle name="Normal 2 9 5 2 2" xfId="2358" xr:uid="{0EE61375-C1C5-4BF3-98C8-DFE55D9809F6}"/>
    <cellStyle name="Normal 2 9 5 3" xfId="1351" xr:uid="{A0359639-BE33-4148-9610-A4DC73652076}"/>
    <cellStyle name="Normal 2 9 5 3 2" xfId="2856" xr:uid="{7C1341F9-7B4C-4DED-BF88-303E7E44BAF0}"/>
    <cellStyle name="Normal 2 9 5 4" xfId="1861" xr:uid="{F84B3E82-AFBD-4316-87AB-E9F8E5E3B608}"/>
    <cellStyle name="Normal 2 9 6" xfId="619" xr:uid="{F8649614-50EC-4198-8B76-2473DC663D74}"/>
    <cellStyle name="Normal 2 9 6 2" xfId="2124" xr:uid="{BD73CEF1-83C9-4520-8091-1A88C10380F5}"/>
    <cellStyle name="Normal 2 9 7" xfId="1093" xr:uid="{12C8B793-614A-40EB-8A2F-8B4E975E8227}"/>
    <cellStyle name="Normal 2 9 7 2" xfId="2598" xr:uid="{310E0496-6AC1-42A8-A21D-657F9B959BB2}"/>
    <cellStyle name="Normal 2 9 8" xfId="1609" xr:uid="{B4F8140E-690E-47C0-AFDA-C6AB9C5617FD}"/>
    <cellStyle name="Normal 3" xfId="14" xr:uid="{00000000-0005-0000-0000-000073000000}"/>
    <cellStyle name="Normal 3 2" xfId="15" xr:uid="{00000000-0005-0000-0000-000074000000}"/>
    <cellStyle name="Normal 3 2 2" xfId="16" xr:uid="{00000000-0005-0000-0000-000075000000}"/>
    <cellStyle name="Normal 3 2 2 2" xfId="24" xr:uid="{00000000-0005-0000-0000-000076000000}"/>
    <cellStyle name="Normal 3 2 3" xfId="21" xr:uid="{00000000-0005-0000-0000-000077000000}"/>
    <cellStyle name="Normal 3 3" xfId="17" xr:uid="{00000000-0005-0000-0000-000078000000}"/>
    <cellStyle name="Normal 3 3 2" xfId="127" xr:uid="{00000000-0005-0000-0000-000079000000}"/>
    <cellStyle name="Normal 3 4" xfId="136" xr:uid="{00000000-0005-0000-0000-00007A000000}"/>
    <cellStyle name="Normal 4" xfId="18" xr:uid="{00000000-0005-0000-0000-00007B000000}"/>
    <cellStyle name="Normal 4 2" xfId="128" xr:uid="{00000000-0005-0000-0000-00007C000000}"/>
    <cellStyle name="Normal 4 2 2" xfId="260" xr:uid="{8E3103C7-E8C3-4046-B89D-7C58EABD3702}"/>
    <cellStyle name="Normal 4 2 2 2" xfId="503" xr:uid="{D4FACA49-3E3B-4C4C-BA94-C552E4A05F12}"/>
    <cellStyle name="Normal 4 2 2 2 2" xfId="1004" xr:uid="{09E3E38E-1B17-400F-ADB1-2DCED61E14A0}"/>
    <cellStyle name="Normal 4 2 2 2 2 2" xfId="2509" xr:uid="{5C1B3704-1BE2-4297-B547-10D13A9D33EC}"/>
    <cellStyle name="Normal 4 2 2 2 3" xfId="1502" xr:uid="{5E70D0C5-8616-4EE6-B07B-FA7CA75D154A}"/>
    <cellStyle name="Normal 4 2 2 2 3 2" xfId="3007" xr:uid="{567B488A-2FB4-4A13-9CC2-BDC35C2C0A14}"/>
    <cellStyle name="Normal 4 2 2 2 4" xfId="2012" xr:uid="{ACAC0801-15F9-459B-BF6D-E2BE44BF046B}"/>
    <cellStyle name="Normal 4 2 2 3" xfId="764" xr:uid="{1DC44F40-9F7B-4877-BF90-9A94786BB680}"/>
    <cellStyle name="Normal 4 2 2 3 2" xfId="2269" xr:uid="{4F0F51E0-E1B7-424A-95E0-65815D46A5BC}"/>
    <cellStyle name="Normal 4 2 2 4" xfId="1262" xr:uid="{099A3713-AE15-4DC3-9F45-149B40462186}"/>
    <cellStyle name="Normal 4 2 2 4 2" xfId="2767" xr:uid="{6C30EE8C-54CC-4A22-9993-3F14D1D8D16A}"/>
    <cellStyle name="Normal 4 2 2 5" xfId="1754" xr:uid="{D02D0CDD-FA60-4267-8B1C-2EC6A1203277}"/>
    <cellStyle name="Normal 4 2 3" xfId="336" xr:uid="{DECD2E8B-556B-40F9-AE40-C26CE520F629}"/>
    <cellStyle name="Normal 4 2 3 2" xfId="580" xr:uid="{08829E17-A712-4C51-ADC1-688477C621B6}"/>
    <cellStyle name="Normal 4 2 3 2 2" xfId="1081" xr:uid="{0CCDF25C-DABA-4994-8119-1EE9A149396F}"/>
    <cellStyle name="Normal 4 2 3 2 2 2" xfId="2586" xr:uid="{94BC062F-3CC4-4F55-9D2A-E5F2F8676117}"/>
    <cellStyle name="Normal 4 2 3 2 3" xfId="1579" xr:uid="{239EA628-8C0E-49A3-BC66-218A77BB2AF0}"/>
    <cellStyle name="Normal 4 2 3 2 3 2" xfId="3084" xr:uid="{431DEBDD-EABB-45BA-AF6D-C7967E00B016}"/>
    <cellStyle name="Normal 4 2 3 2 4" xfId="2089" xr:uid="{7CE72771-4A24-4390-A380-F2B1341C11D0}"/>
    <cellStyle name="Normal 4 2 3 3" xfId="841" xr:uid="{636F4F54-A56A-4E82-9380-6F29FBF86456}"/>
    <cellStyle name="Normal 4 2 3 3 2" xfId="2346" xr:uid="{7E106BBC-2B38-4171-AEA1-A412230FC7B2}"/>
    <cellStyle name="Normal 4 2 3 4" xfId="1339" xr:uid="{ABAD209D-181F-4C47-AF71-55A73F535CC9}"/>
    <cellStyle name="Normal 4 2 3 4 2" xfId="2844" xr:uid="{33735CF8-0597-444C-8777-B673783E753B}"/>
    <cellStyle name="Normal 4 2 3 5" xfId="1831" xr:uid="{F39922EF-40FC-4A2B-B455-5DB8171E3E60}"/>
    <cellStyle name="Normal 4 2 4" xfId="414" xr:uid="{53CB3A09-B6B8-4785-8433-831C28EB5031}"/>
    <cellStyle name="Normal 4 2 4 2" xfId="917" xr:uid="{7730743A-3A19-4D78-AF6F-712E17216FB4}"/>
    <cellStyle name="Normal 4 2 4 2 2" xfId="2422" xr:uid="{4E7138A0-04B2-4FF1-9A40-0830EA91596B}"/>
    <cellStyle name="Normal 4 2 4 3" xfId="1415" xr:uid="{F875E638-FECA-4097-8E04-23F55EDACFDC}"/>
    <cellStyle name="Normal 4 2 4 3 2" xfId="2920" xr:uid="{544BC8E0-060B-448D-B9B0-53D8E37FA89F}"/>
    <cellStyle name="Normal 4 2 4 4" xfId="1925" xr:uid="{31BB2C7E-A2B6-4659-A3EB-CC463DCF251D}"/>
    <cellStyle name="Normal 4 2 5" xfId="683" xr:uid="{3D67D45A-EBCF-4E49-B51B-DEA5BB0AAE91}"/>
    <cellStyle name="Normal 4 2 5 2" xfId="2188" xr:uid="{930B115E-EE0F-40E2-85EC-76F640B8D833}"/>
    <cellStyle name="Normal 4 2 6" xfId="1157" xr:uid="{E53AB504-4E4A-4C7C-A21B-90D76E8D9CF9}"/>
    <cellStyle name="Normal 4 2 6 2" xfId="2662" xr:uid="{2EDA10C0-53E5-4131-A879-D94BE87E61E4}"/>
    <cellStyle name="Normal 4 2 7" xfId="1673" xr:uid="{33351233-7BEF-4FC9-B520-2C043FB51C7C}"/>
    <cellStyle name="Normal 4 3" xfId="30" xr:uid="{00000000-0005-0000-0000-00007D000000}"/>
    <cellStyle name="Normal 4 4" xfId="184" xr:uid="{F7A25551-CA85-42A7-9120-8CEDD7D9590C}"/>
    <cellStyle name="Normal 4 4 2" xfId="427" xr:uid="{167E6F6C-C5C0-4CFE-987D-3009A0261F63}"/>
    <cellStyle name="Normal 4 4 2 2" xfId="928" xr:uid="{BC9FB513-358E-4F9A-9975-57A22C433A0C}"/>
    <cellStyle name="Normal 4 4 2 2 2" xfId="2433" xr:uid="{4C20E566-B786-4432-9488-04A70EDB7734}"/>
    <cellStyle name="Normal 4 4 2 3" xfId="1426" xr:uid="{E9725D19-6D28-4D1E-A31B-D017FD4175EF}"/>
    <cellStyle name="Normal 4 4 2 3 2" xfId="2931" xr:uid="{23C81A9C-082F-41BD-BDD7-0D11D9DE49C5}"/>
    <cellStyle name="Normal 4 4 2 4" xfId="1936" xr:uid="{F69F3FC6-1130-42B4-A901-04CF59824799}"/>
    <cellStyle name="Normal 4 4 3" xfId="688" xr:uid="{C17C6C86-33B3-4C14-91C7-40AD5561F0B5}"/>
    <cellStyle name="Normal 4 4 3 2" xfId="2193" xr:uid="{E00BAF3C-9A93-43A1-AFAE-590E8D931A10}"/>
    <cellStyle name="Normal 4 4 4" xfId="1186" xr:uid="{36E90276-DC58-4936-BAFB-DC0C1E01D068}"/>
    <cellStyle name="Normal 4 4 4 2" xfId="2691" xr:uid="{1777F21A-8C9A-457D-9BC9-7629E947864B}"/>
    <cellStyle name="Normal 4 4 5" xfId="1678" xr:uid="{D07D9B42-26CF-4BFB-BC9E-AEF6D2094641}"/>
    <cellStyle name="Normal 4 5" xfId="607" xr:uid="{8CDDE0FD-9A34-4718-82C8-AC97EE9BC036}"/>
    <cellStyle name="Normal 4 5 2" xfId="2112" xr:uid="{A7B4FEBF-5B2D-445B-9952-54960A0FA9DA}"/>
    <cellStyle name="Normal 4 6" xfId="1597" xr:uid="{EA410746-AB9F-49AB-89E5-44E81858F99B}"/>
    <cellStyle name="Normal 5" xfId="22" xr:uid="{00000000-0005-0000-0000-00007E000000}"/>
    <cellStyle name="Normal 5 2" xfId="130" xr:uid="{00000000-0005-0000-0000-00007F000000}"/>
    <cellStyle name="Normal 5 2 2" xfId="261" xr:uid="{077D6455-29C9-4CBE-9C98-54F04A32FF06}"/>
    <cellStyle name="Normal 5 2 2 2" xfId="504" xr:uid="{B6A03913-B7FD-4F2A-B597-91456C733C12}"/>
    <cellStyle name="Normal 5 2 2 2 2" xfId="1005" xr:uid="{A307E3D9-B73A-4E9C-8796-71DEF09D9D07}"/>
    <cellStyle name="Normal 5 2 2 2 2 2" xfId="2510" xr:uid="{34C0AEFB-A994-4778-AD2A-C01107A9C6E4}"/>
    <cellStyle name="Normal 5 2 2 2 3" xfId="1503" xr:uid="{182F7CA9-9123-4182-A216-F0885F6A17DA}"/>
    <cellStyle name="Normal 5 2 2 2 3 2" xfId="3008" xr:uid="{CBF9B5A8-2C49-47DF-BB8D-E18005F00251}"/>
    <cellStyle name="Normal 5 2 2 2 4" xfId="2013" xr:uid="{26EA4F2D-F83D-4ECB-8ABE-556D1910D8C6}"/>
    <cellStyle name="Normal 5 2 2 3" xfId="765" xr:uid="{7FAB4A39-F94D-41B4-95EA-9F88B3283960}"/>
    <cellStyle name="Normal 5 2 2 3 2" xfId="2270" xr:uid="{AB7E4625-69D0-4818-BCC8-F60A4D106DDA}"/>
    <cellStyle name="Normal 5 2 2 4" xfId="1263" xr:uid="{A2F75BCA-0A67-400E-867A-75534360DB0A}"/>
    <cellStyle name="Normal 5 2 2 4 2" xfId="2768" xr:uid="{027785E9-8404-4787-81C5-325306BE2110}"/>
    <cellStyle name="Normal 5 2 2 5" xfId="1755" xr:uid="{5EB6D749-6A8C-48D5-A545-C1D47DA853D3}"/>
    <cellStyle name="Normal 5 2 3" xfId="337" xr:uid="{0AE90F5A-4AD4-4D40-94DA-E967983267B5}"/>
    <cellStyle name="Normal 5 2 3 2" xfId="581" xr:uid="{150B80CE-78B1-4FF0-B7F6-14DAB34BD8DC}"/>
    <cellStyle name="Normal 5 2 3 2 2" xfId="1082" xr:uid="{5A191C81-7AB5-4F91-B565-95410A7638EF}"/>
    <cellStyle name="Normal 5 2 3 2 2 2" xfId="2587" xr:uid="{92EEF154-4266-471E-B7DB-A4D9B2CB8919}"/>
    <cellStyle name="Normal 5 2 3 2 3" xfId="1580" xr:uid="{6F0742C3-1A15-49F4-BB37-7D025BADFAC7}"/>
    <cellStyle name="Normal 5 2 3 2 3 2" xfId="3085" xr:uid="{588B430A-C935-4BDF-859E-09F9311D3FB2}"/>
    <cellStyle name="Normal 5 2 3 2 4" xfId="2090" xr:uid="{8BBA8B1E-4C72-41AD-86F5-2CCF260E986D}"/>
    <cellStyle name="Normal 5 2 3 3" xfId="842" xr:uid="{4EA154DF-B406-428B-AB34-2A9B453D1B4E}"/>
    <cellStyle name="Normal 5 2 3 3 2" xfId="2347" xr:uid="{0B5BF0E1-2932-4B56-A486-3AD704A10A24}"/>
    <cellStyle name="Normal 5 2 3 4" xfId="1340" xr:uid="{98CCB4C5-1300-4327-8708-E9D45AEBA108}"/>
    <cellStyle name="Normal 5 2 3 4 2" xfId="2845" xr:uid="{BD6662BA-B51E-4D7E-B4FD-F974451E7837}"/>
    <cellStyle name="Normal 5 2 3 5" xfId="1832" xr:uid="{E00863BC-642B-4774-8EA1-65B31A586627}"/>
    <cellStyle name="Normal 5 2 4" xfId="415" xr:uid="{8B712A64-B30A-426C-829D-A9BFC243E13C}"/>
    <cellStyle name="Normal 5 2 4 2" xfId="918" xr:uid="{04D9F929-72D4-40DE-86EA-A1521B82108E}"/>
    <cellStyle name="Normal 5 2 4 2 2" xfId="2423" xr:uid="{97AB95AF-38C3-475E-A404-EC0BA2A1AD5A}"/>
    <cellStyle name="Normal 5 2 4 3" xfId="1416" xr:uid="{83517262-A50B-4182-9650-42A017E9EDAB}"/>
    <cellStyle name="Normal 5 2 4 3 2" xfId="2921" xr:uid="{746251A5-5B04-4494-92EF-9385E031135A}"/>
    <cellStyle name="Normal 5 2 4 4" xfId="1926" xr:uid="{3C3C8FD3-FAA3-407D-AEE0-0CF27D9918B6}"/>
    <cellStyle name="Normal 5 2 5" xfId="684" xr:uid="{253DCA3B-FE55-4604-9B8A-9702E1AA78DB}"/>
    <cellStyle name="Normal 5 2 5 2" xfId="2189" xr:uid="{66D62CAC-5310-4EDE-B61F-7A70D8579196}"/>
    <cellStyle name="Normal 5 2 6" xfId="1158" xr:uid="{C10A6BB1-0F81-4A8C-B00E-7E4CDC52C5A3}"/>
    <cellStyle name="Normal 5 2 6 2" xfId="2663" xr:uid="{217FC189-DDE3-423A-850E-668DE7F96D92}"/>
    <cellStyle name="Normal 5 2 7" xfId="1674" xr:uid="{AA0396AA-857E-4CFE-B58A-53CB4B3DD560}"/>
    <cellStyle name="Normal 5 3" xfId="109" xr:uid="{00000000-0005-0000-0000-000080000000}"/>
    <cellStyle name="Normal 5 3 2" xfId="340" xr:uid="{D1D1B706-746F-4123-8D41-82B377E13A35}"/>
    <cellStyle name="Normal 5 3 2 2" xfId="179" xr:uid="{3142949A-85ED-4CAA-9629-04BB82633C5A}"/>
    <cellStyle name="Normal 5 3 2 3" xfId="586" xr:uid="{D4541FF7-FF22-4149-AE4A-5C3097D5615A}"/>
    <cellStyle name="Normal 5 3 2 3 2" xfId="1592" xr:uid="{EDBA0B53-C526-4E5A-AE2B-5C4B35B82F4D}"/>
    <cellStyle name="Normal 5 3 3" xfId="423" xr:uid="{C931641B-CF57-45B8-9880-5FA9CB37734C}"/>
    <cellStyle name="Normal 5 3 4" xfId="1590" xr:uid="{CF3CD3E6-DEFF-44FC-B2A8-28C76F1236DA}"/>
    <cellStyle name="Normal 5 4" xfId="185" xr:uid="{DD524CF1-073F-477F-862C-CF6B515990DF}"/>
    <cellStyle name="Normal 5 4 2" xfId="428" xr:uid="{2503BE8C-0BD5-487D-905A-DFFC921F5E60}"/>
    <cellStyle name="Normal 5 4 2 2" xfId="929" xr:uid="{6315AEE6-4650-4E36-868F-57C656B3F1F2}"/>
    <cellStyle name="Normal 5 4 2 2 2" xfId="2434" xr:uid="{A8638789-7D94-4976-9252-EA686A1F75F0}"/>
    <cellStyle name="Normal 5 4 2 3" xfId="1427" xr:uid="{38CF5E7B-6AA2-4674-ABAD-06A65CF67EAF}"/>
    <cellStyle name="Normal 5 4 2 3 2" xfId="2932" xr:uid="{7CD4B2AA-1C2E-4F94-99FD-8EBA1386A8CE}"/>
    <cellStyle name="Normal 5 4 2 4" xfId="1937" xr:uid="{2F0754C4-BF52-4A9B-848A-A1DD8AB6BF30}"/>
    <cellStyle name="Normal 5 4 3" xfId="689" xr:uid="{32D0F23A-4BF6-43AB-8462-DB273837DE6E}"/>
    <cellStyle name="Normal 5 4 3 2" xfId="1586" xr:uid="{A026BC52-6564-4FAC-9535-FA410B2E4369}"/>
    <cellStyle name="Normal 5 4 3 3" xfId="2194" xr:uid="{178B87CD-574F-416B-89D7-5B9C81F92C25}"/>
    <cellStyle name="Normal 5 4 4" xfId="1591" xr:uid="{012A71F4-EE66-4789-8333-69529CE6C750}"/>
    <cellStyle name="Normal 5 4 4 2" xfId="3087" xr:uid="{814B2DA0-ECB6-4C05-A154-E04B0E256857}"/>
    <cellStyle name="Normal 5 4 5" xfId="1187" xr:uid="{D2F817A7-CDFD-4E80-85C8-D61B49E6029C}"/>
    <cellStyle name="Normal 5 4 5 2" xfId="2692" xr:uid="{1ADDB4D6-0C35-4BF2-93DE-4817A53C5712}"/>
    <cellStyle name="Normal 5 4 6" xfId="1679" xr:uid="{6C63BF53-B294-4051-BB8C-CED6D3360EFF}"/>
    <cellStyle name="Normal 5 5" xfId="608" xr:uid="{D4167A01-C2BB-4E10-A548-43CE0DA1600F}"/>
    <cellStyle name="Normal 5 5 2" xfId="2113" xr:uid="{1A57FE2B-98EE-4496-80BD-B92C77CABFB2}"/>
    <cellStyle name="Normal 5 6" xfId="1598" xr:uid="{76A77616-EEC7-4BB5-8339-7B8F8322A5A4}"/>
    <cellStyle name="Normal 6" xfId="120" xr:uid="{00000000-0005-0000-0000-000081000000}"/>
    <cellStyle name="Normal 6 2" xfId="135" xr:uid="{00000000-0005-0000-0000-000082000000}"/>
    <cellStyle name="Normal 6 3" xfId="584" xr:uid="{5B8FF6EA-9A7B-4FF6-A350-E9412D103F66}"/>
    <cellStyle name="Normal 6 3 2" xfId="1594" xr:uid="{4F0B646A-2BF9-4ABA-BFED-6F309EDB0DA9}"/>
    <cellStyle name="Normal 6 4" xfId="1589" xr:uid="{7FC442B4-43DD-40DF-883F-583AAAC34088}"/>
    <cellStyle name="Normal 7" xfId="25" xr:uid="{00000000-0005-0000-0000-000083000000}"/>
    <cellStyle name="Normal 7 2" xfId="187" xr:uid="{C493D79D-79CB-497C-BEB4-05513C799E5B}"/>
    <cellStyle name="Normal 7 2 2" xfId="430" xr:uid="{7BC11A71-736B-42A7-A935-BFF93A45E1A6}"/>
    <cellStyle name="Normal 7 2 2 2" xfId="931" xr:uid="{9772E71E-A18F-4AE1-8468-72341AC66839}"/>
    <cellStyle name="Normal 7 2 2 2 2" xfId="2436" xr:uid="{CA77CEA5-536A-4665-AC2D-49B1778B10E0}"/>
    <cellStyle name="Normal 7 2 2 3" xfId="1429" xr:uid="{572826DF-2A8C-4E53-B62C-96E5F953CEB9}"/>
    <cellStyle name="Normal 7 2 2 3 2" xfId="2934" xr:uid="{D289F6AD-EA90-4D0C-921B-216DBEA671F4}"/>
    <cellStyle name="Normal 7 2 2 4" xfId="1939" xr:uid="{E679C938-3958-4554-B14E-708617A86DC5}"/>
    <cellStyle name="Normal 7 2 3" xfId="691" xr:uid="{46E9B0C7-BBD9-4B92-9293-130D863132A9}"/>
    <cellStyle name="Normal 7 2 3 2" xfId="2196" xr:uid="{46EDEEE2-6571-4733-97DF-FCDA56D0D5F7}"/>
    <cellStyle name="Normal 7 2 4" xfId="1189" xr:uid="{A12205F9-B94E-4454-BD85-137A10C57D3F}"/>
    <cellStyle name="Normal 7 2 4 2" xfId="2694" xr:uid="{21A77C8B-DC6C-427A-9AD5-D81A121C8B7C}"/>
    <cellStyle name="Normal 7 2 5" xfId="1681" xr:uid="{69501759-313D-4D07-A5FF-B4F4E3161C12}"/>
    <cellStyle name="Normal 7 3" xfId="418" xr:uid="{C2ACAF67-5737-4580-BA86-FDD71918B9B8}"/>
    <cellStyle name="Normal 7 3 2" xfId="921" xr:uid="{778C0862-C7C5-43CA-9DE1-3853C8873B2E}"/>
    <cellStyle name="Normal 7 3 2 2" xfId="2426" xr:uid="{FEC9C67D-54A0-4681-BA22-4A04AF9DA4DF}"/>
    <cellStyle name="Normal 7 3 3" xfId="1419" xr:uid="{CCEF460D-9604-41D8-99D0-F9FF359C7888}"/>
    <cellStyle name="Normal 7 3 3 2" xfId="2924" xr:uid="{EF796510-749C-4FBE-93B9-B3BD8BA68947}"/>
    <cellStyle name="Normal 7 3 4" xfId="1929" xr:uid="{701BA7DA-BCAC-4E71-B4B1-0BE1BA18786A}"/>
    <cellStyle name="Normal 7 4" xfId="610" xr:uid="{9D7BDA39-24EA-4659-BE42-B213B959C4B8}"/>
    <cellStyle name="Normal 7 4 2" xfId="2115" xr:uid="{0AFDD189-6CC2-44AF-886A-87B65C4CCF08}"/>
    <cellStyle name="Normal 7 5" xfId="1179" xr:uid="{2FA46A9B-07F5-4D58-9E54-026BF17792ED}"/>
    <cellStyle name="Normal 7 5 2" xfId="2684" xr:uid="{E1FB4657-ED83-4650-BACA-CF1ECC465E99}"/>
    <cellStyle name="Normal 7 6" xfId="1600" xr:uid="{11533B4F-B4A6-419B-83F0-3C5B275AB0E7}"/>
    <cellStyle name="Normal 8" xfId="1" xr:uid="{00000000-0005-0000-0000-000084000000}"/>
    <cellStyle name="Normal 8 2" xfId="138" xr:uid="{00000000-0005-0000-0000-000085000000}"/>
    <cellStyle name="Normal 8 2 2" xfId="506" xr:uid="{16B5254C-E243-4DB9-8998-1311DB91716F}"/>
    <cellStyle name="Normal 8 2 2 2" xfId="1007" xr:uid="{6EDF2C8E-F3F6-4A02-BDD7-0561CAFFD13C}"/>
    <cellStyle name="Normal 8 2 2 2 2" xfId="2512" xr:uid="{55AA8F6A-11CB-4F7F-9DDE-0425323CAFA9}"/>
    <cellStyle name="Normal 8 2 2 3" xfId="1505" xr:uid="{8E269151-985E-49CF-8E3E-3B0A03041A4C}"/>
    <cellStyle name="Normal 8 2 2 3 2" xfId="3010" xr:uid="{9DA24502-73C0-41E3-B11A-29E659ED011E}"/>
    <cellStyle name="Normal 8 2 2 4" xfId="2015" xr:uid="{4759636F-6745-43BE-B4D9-407D79A4950C}"/>
    <cellStyle name="Normal 8 2 3" xfId="767" xr:uid="{84194F4B-EBB2-4D77-BFBD-98E437960561}"/>
    <cellStyle name="Normal 8 2 3 2" xfId="2272" xr:uid="{6276ADB5-95C7-4E05-B9DC-4F17BF14608E}"/>
    <cellStyle name="Normal 8 2 4" xfId="1265" xr:uid="{80F9A8DF-67B8-4F1B-A3C8-997EEA4E23A4}"/>
    <cellStyle name="Normal 8 2 4 2" xfId="2770" xr:uid="{18599AB4-EA8A-4069-9EDA-67E43539B2E3}"/>
    <cellStyle name="Normal 8 2 5" xfId="1757" xr:uid="{51D89CD9-6383-4215-A784-58C02D16CA56}"/>
    <cellStyle name="Normal 8 3" xfId="425" xr:uid="{3E8E0B52-30F3-4522-BE66-F9DDBC5872B4}"/>
    <cellStyle name="Normal 8 4" xfId="585" xr:uid="{C2917CBD-E587-4426-91BA-447AE2664AB5}"/>
    <cellStyle name="Normal 8 4 2" xfId="1593" xr:uid="{CBB157D1-F6EF-4462-AB7E-160CA3B5AF0B}"/>
    <cellStyle name="Normal 8 5" xfId="182" xr:uid="{E91D0EA7-D02D-4704-BF8B-CE47BE33E2E0}"/>
    <cellStyle name="Normal 9" xfId="181" xr:uid="{336FFE89-8641-4154-9D3F-402DC22AA5A5}"/>
    <cellStyle name="Normal 9 2" xfId="424" xr:uid="{1F082764-6F74-43DC-BD8F-2FF45A90C780}"/>
    <cellStyle name="Normal 9 2 2" xfId="926" xr:uid="{5320C46F-FA51-45CE-8F71-804B2EF60801}"/>
    <cellStyle name="Normal 9 2 2 2" xfId="2431" xr:uid="{96B02E75-A6D1-4206-B3F5-E2FF8AF152B6}"/>
    <cellStyle name="Normal 9 2 3" xfId="1424" xr:uid="{C5F77153-2628-40AE-9770-74FD3EC3F106}"/>
    <cellStyle name="Normal 9 2 3 2" xfId="2929" xr:uid="{C9BDCC71-D4D7-4F57-BCDF-3A9FCE9465BD}"/>
    <cellStyle name="Normal 9 2 4" xfId="1934" xr:uid="{09E3420B-50EF-47F0-8679-002A4017F136}"/>
    <cellStyle name="Normal 9 3" xfId="686" xr:uid="{C1FBEF94-40D8-4155-B928-759EC72D3265}"/>
    <cellStyle name="Normal 9 3 2" xfId="2191" xr:uid="{711013A6-BD4E-4177-AD54-C02C11FEEDD1}"/>
    <cellStyle name="Normal 9 4" xfId="1184" xr:uid="{E17DE78D-41AD-4BB3-9D05-80835774D106}"/>
    <cellStyle name="Normal 9 4 2" xfId="2689" xr:uid="{96F48A06-D6A9-4B26-9F2C-10DF680779B9}"/>
    <cellStyle name="Normal 9 5" xfId="1676" xr:uid="{53ED770C-75DA-4678-BA57-20EEDBE9616B}"/>
    <cellStyle name="Note 2" xfId="417" xr:uid="{73269689-ADE3-44BF-BD35-EEEDC3E78BA1}"/>
    <cellStyle name="Note 2 2" xfId="920" xr:uid="{F4BBBDBA-94FE-492A-81B7-57435332111E}"/>
    <cellStyle name="Note 2 2 2" xfId="2425" xr:uid="{1E556BFA-14FE-4DDA-AE25-05EFFA8780CC}"/>
    <cellStyle name="Note 2 3" xfId="1418" xr:uid="{C0241786-7A11-43D9-98EC-E23F9E5D5DA5}"/>
    <cellStyle name="Note 2 3 2" xfId="2923" xr:uid="{CB0C085E-A42F-4C85-B975-44EDDAB0F476}"/>
    <cellStyle name="Note 2 4" xfId="1928" xr:uid="{321AC56F-A7AB-4794-A99E-F3F90B1A196B}"/>
    <cellStyle name="Note 3" xfId="1160" xr:uid="{590124EF-6FB4-4C63-9517-A36F37762B46}"/>
    <cellStyle name="Note 3 2" xfId="2665" xr:uid="{82B7BB1A-BE7D-4C7A-A29E-D2307C501553}"/>
    <cellStyle name="Output" xfId="148" builtinId="21" customBuiltin="1"/>
    <cellStyle name="SUB COL" xfId="112" xr:uid="{00000000-0005-0000-0000-000086000000}"/>
    <cellStyle name="Title" xfId="139" builtinId="15" customBuiltin="1"/>
    <cellStyle name="TITLE 2" xfId="108" xr:uid="{00000000-0005-0000-0000-000087000000}"/>
    <cellStyle name="TITLEE" xfId="26" xr:uid="{00000000-0005-0000-0000-000088000000}"/>
    <cellStyle name="TITLEE 2" xfId="105" xr:uid="{00000000-0005-0000-0000-000089000000}"/>
    <cellStyle name="TITLEE 3" xfId="119" xr:uid="{00000000-0005-0000-0000-00008A000000}"/>
    <cellStyle name="Total" xfId="154" builtinId="25" customBuiltin="1"/>
    <cellStyle name="Warning Text" xfId="152" builtinId="11" customBuiltin="1"/>
  </cellStyles>
  <dxfs count="0"/>
  <tableStyles count="0" defaultTableStyle="TableStyleMedium2" defaultPivotStyle="PivotStyleLight16"/>
  <colors>
    <mruColors>
      <color rgb="FFB1BBDD"/>
      <color rgb="FF4B63A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695325</xdr:colOff>
      <xdr:row>0</xdr:row>
      <xdr:rowOff>141978</xdr:rowOff>
    </xdr:from>
    <xdr:to>
      <xdr:col>2</xdr:col>
      <xdr:colOff>47625</xdr:colOff>
      <xdr:row>2</xdr:row>
      <xdr:rowOff>151820</xdr:rowOff>
    </xdr:to>
    <xdr:pic>
      <xdr:nvPicPr>
        <xdr:cNvPr id="4" name="Picture 3">
          <a:extLst>
            <a:ext uri="{FF2B5EF4-FFF2-40B4-BE49-F238E27FC236}">
              <a16:creationId xmlns:a16="http://schemas.microsoft.com/office/drawing/2014/main" id="{313D800B-CA2D-4079-B6BA-61EDA2DF32F3}"/>
            </a:ext>
          </a:extLst>
        </xdr:cNvPr>
        <xdr:cNvPicPr>
          <a:picLocks noChangeAspect="1"/>
        </xdr:cNvPicPr>
      </xdr:nvPicPr>
      <xdr:blipFill>
        <a:blip xmlns:r="http://schemas.openxmlformats.org/officeDocument/2006/relationships" r:embed="rId1">
          <a:clrChange>
            <a:clrFrom>
              <a:srgbClr val="0E0E0E"/>
            </a:clrFrom>
            <a:clrTo>
              <a:srgbClr val="0E0E0E">
                <a:alpha val="0"/>
              </a:srgbClr>
            </a:clrTo>
          </a:clrChange>
        </a:blip>
        <a:stretch>
          <a:fillRect/>
        </a:stretch>
      </xdr:blipFill>
      <xdr:spPr>
        <a:xfrm>
          <a:off x="695325" y="141978"/>
          <a:ext cx="1552575" cy="867092"/>
        </a:xfrm>
        <a:prstGeom prst="rect">
          <a:avLst/>
        </a:prstGeom>
      </xdr:spPr>
    </xdr:pic>
    <xdr:clientData/>
  </xdr:twoCellAnchor>
  <xdr:twoCellAnchor editAs="oneCell">
    <xdr:from>
      <xdr:col>0</xdr:col>
      <xdr:colOff>447676</xdr:colOff>
      <xdr:row>352</xdr:row>
      <xdr:rowOff>71884</xdr:rowOff>
    </xdr:from>
    <xdr:to>
      <xdr:col>1</xdr:col>
      <xdr:colOff>152401</xdr:colOff>
      <xdr:row>355</xdr:row>
      <xdr:rowOff>9841</xdr:rowOff>
    </xdr:to>
    <xdr:pic>
      <xdr:nvPicPr>
        <xdr:cNvPr id="5" name="Picture 4">
          <a:extLst>
            <a:ext uri="{FF2B5EF4-FFF2-40B4-BE49-F238E27FC236}">
              <a16:creationId xmlns:a16="http://schemas.microsoft.com/office/drawing/2014/main" id="{60652696-4408-4F36-8580-2BB4996B9880}"/>
            </a:ext>
          </a:extLst>
        </xdr:cNvPr>
        <xdr:cNvPicPr>
          <a:picLocks noChangeAspect="1"/>
        </xdr:cNvPicPr>
      </xdr:nvPicPr>
      <xdr:blipFill>
        <a:blip xmlns:r="http://schemas.openxmlformats.org/officeDocument/2006/relationships" r:embed="rId1">
          <a:clrChange>
            <a:clrFrom>
              <a:srgbClr val="0E0E0E"/>
            </a:clrFrom>
            <a:clrTo>
              <a:srgbClr val="0E0E0E">
                <a:alpha val="0"/>
              </a:srgbClr>
            </a:clrTo>
          </a:clrChange>
        </a:blip>
        <a:stretch>
          <a:fillRect/>
        </a:stretch>
      </xdr:blipFill>
      <xdr:spPr>
        <a:xfrm>
          <a:off x="447676" y="74576434"/>
          <a:ext cx="1219200" cy="68090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381"/>
  <sheetViews>
    <sheetView tabSelected="1" zoomScaleNormal="100" workbookViewId="0">
      <selection activeCell="B7" sqref="B7:C7"/>
    </sheetView>
  </sheetViews>
  <sheetFormatPr defaultColWidth="9.1796875" defaultRowHeight="14.5" x14ac:dyDescent="0.35"/>
  <cols>
    <col min="1" max="1" width="22.7265625" style="12" customWidth="1"/>
    <col min="2" max="2" width="10.26953125" style="4" bestFit="1" customWidth="1"/>
    <col min="3" max="3" width="46.7265625" style="6" bestFit="1" customWidth="1"/>
    <col min="4" max="4" width="22.7265625" style="4" customWidth="1"/>
    <col min="5" max="5" width="16.7265625" style="28" customWidth="1"/>
    <col min="6" max="6" width="13.26953125" style="6" bestFit="1" customWidth="1"/>
    <col min="7" max="7" width="19" style="6" customWidth="1"/>
    <col min="8" max="8" width="9.1796875" style="4" customWidth="1"/>
    <col min="9" max="11" width="9.1796875" style="6"/>
    <col min="12" max="12" width="16.81640625" style="6" customWidth="1"/>
    <col min="13" max="16384" width="9.1796875" style="6"/>
  </cols>
  <sheetData>
    <row r="1" spans="1:8" ht="47" thickTop="1" thickBot="1" x14ac:dyDescent="0.4">
      <c r="A1" s="151" t="s">
        <v>819</v>
      </c>
      <c r="B1" s="152"/>
      <c r="C1" s="152"/>
      <c r="D1" s="152"/>
      <c r="E1" s="152"/>
      <c r="F1" s="152"/>
      <c r="G1" s="153"/>
    </row>
    <row r="2" spans="1:8" s="24" customFormat="1" ht="20.149999999999999" customHeight="1" thickTop="1" thickBot="1" x14ac:dyDescent="0.4">
      <c r="A2" s="154" t="s">
        <v>908</v>
      </c>
      <c r="B2" s="155"/>
      <c r="C2" s="156"/>
      <c r="D2" s="157" t="s">
        <v>909</v>
      </c>
      <c r="E2" s="158"/>
      <c r="F2" s="158"/>
      <c r="G2" s="159"/>
      <c r="H2" s="27"/>
    </row>
    <row r="3" spans="1:8" s="24" customFormat="1" ht="20.149999999999999" customHeight="1" thickTop="1" thickBot="1" x14ac:dyDescent="0.4">
      <c r="A3" s="154"/>
      <c r="B3" s="155"/>
      <c r="C3" s="156"/>
      <c r="D3" s="157" t="s">
        <v>910</v>
      </c>
      <c r="E3" s="158"/>
      <c r="F3" s="158"/>
      <c r="G3" s="159"/>
      <c r="H3" s="27"/>
    </row>
    <row r="4" spans="1:8" ht="21.5" thickTop="1" x14ac:dyDescent="0.35">
      <c r="A4" s="119" t="s">
        <v>0</v>
      </c>
      <c r="B4" s="120"/>
      <c r="C4" s="120"/>
      <c r="D4" s="120"/>
      <c r="E4" s="120"/>
      <c r="F4" s="120"/>
      <c r="G4" s="121"/>
    </row>
    <row r="5" spans="1:8" ht="20.149999999999999" customHeight="1" x14ac:dyDescent="0.35">
      <c r="A5" s="67" t="s">
        <v>1</v>
      </c>
      <c r="B5" s="112" t="s">
        <v>914</v>
      </c>
      <c r="C5" s="113"/>
      <c r="D5" s="2" t="s">
        <v>2</v>
      </c>
      <c r="E5" s="82"/>
      <c r="F5" s="83"/>
      <c r="G5" s="84"/>
    </row>
    <row r="6" spans="1:8" ht="20.149999999999999" customHeight="1" x14ac:dyDescent="0.35">
      <c r="A6" s="67" t="s">
        <v>3</v>
      </c>
      <c r="B6" s="131" t="s">
        <v>915</v>
      </c>
      <c r="C6" s="132"/>
      <c r="D6" s="2" t="s">
        <v>4</v>
      </c>
      <c r="E6" s="82"/>
      <c r="F6" s="83"/>
      <c r="G6" s="84"/>
    </row>
    <row r="7" spans="1:8" ht="20.149999999999999" customHeight="1" x14ac:dyDescent="0.35">
      <c r="A7" s="67" t="s">
        <v>5</v>
      </c>
      <c r="B7" s="112" t="s">
        <v>911</v>
      </c>
      <c r="C7" s="113"/>
      <c r="D7" s="2" t="s">
        <v>6</v>
      </c>
      <c r="E7" s="82"/>
      <c r="F7" s="83"/>
      <c r="G7" s="84"/>
    </row>
    <row r="8" spans="1:8" ht="20.149999999999999" customHeight="1" x14ac:dyDescent="0.35">
      <c r="A8" s="133" t="s">
        <v>7</v>
      </c>
      <c r="B8" s="112" t="s">
        <v>912</v>
      </c>
      <c r="C8" s="113"/>
      <c r="D8" s="2" t="s">
        <v>8</v>
      </c>
      <c r="E8" s="66"/>
      <c r="F8" s="3" t="s">
        <v>9</v>
      </c>
      <c r="G8" s="21"/>
    </row>
    <row r="9" spans="1:8" ht="20.149999999999999" customHeight="1" x14ac:dyDescent="0.35">
      <c r="A9" s="134"/>
      <c r="B9" s="112" t="s">
        <v>913</v>
      </c>
      <c r="C9" s="113"/>
      <c r="D9" s="2" t="s">
        <v>10</v>
      </c>
      <c r="E9" s="66"/>
      <c r="F9" s="3" t="s">
        <v>9</v>
      </c>
      <c r="G9" s="21"/>
    </row>
    <row r="10" spans="1:8" ht="20.149999999999999" customHeight="1" x14ac:dyDescent="0.35">
      <c r="A10" s="67" t="s">
        <v>11</v>
      </c>
      <c r="B10" s="112"/>
      <c r="C10" s="113"/>
      <c r="D10" s="2" t="s">
        <v>12</v>
      </c>
      <c r="E10" s="82" t="s">
        <v>911</v>
      </c>
      <c r="F10" s="83"/>
      <c r="G10" s="84"/>
    </row>
    <row r="11" spans="1:8" x14ac:dyDescent="0.35">
      <c r="A11" s="122" t="s">
        <v>13</v>
      </c>
      <c r="B11" s="123"/>
      <c r="C11" s="123"/>
      <c r="D11" s="123"/>
      <c r="E11" s="123"/>
      <c r="F11" s="123"/>
      <c r="G11" s="124"/>
    </row>
    <row r="12" spans="1:8" ht="15" customHeight="1" x14ac:dyDescent="0.35">
      <c r="A12" s="7" t="s">
        <v>14</v>
      </c>
      <c r="B12" s="1" t="s">
        <v>451</v>
      </c>
      <c r="C12" s="92" t="s">
        <v>801</v>
      </c>
      <c r="D12" s="93"/>
      <c r="E12" s="93"/>
      <c r="F12" s="93"/>
      <c r="G12" s="94"/>
    </row>
    <row r="13" spans="1:8" x14ac:dyDescent="0.35">
      <c r="A13" s="8"/>
      <c r="B13" s="9"/>
      <c r="C13" s="125"/>
      <c r="D13" s="126"/>
      <c r="E13" s="126"/>
      <c r="F13" s="126"/>
      <c r="G13" s="127"/>
    </row>
    <row r="14" spans="1:8" x14ac:dyDescent="0.35">
      <c r="A14" s="114" t="s">
        <v>452</v>
      </c>
      <c r="B14" s="115"/>
      <c r="C14" s="128" t="s">
        <v>800</v>
      </c>
      <c r="D14" s="129"/>
      <c r="E14" s="129"/>
      <c r="F14" s="129"/>
      <c r="G14" s="130"/>
    </row>
    <row r="15" spans="1:8" ht="15" customHeight="1" x14ac:dyDescent="0.35">
      <c r="A15" s="114" t="s">
        <v>453</v>
      </c>
      <c r="B15" s="115"/>
      <c r="C15" s="92" t="s">
        <v>802</v>
      </c>
      <c r="D15" s="93"/>
      <c r="E15" s="93"/>
      <c r="F15" s="93"/>
      <c r="G15" s="94"/>
    </row>
    <row r="16" spans="1:8" x14ac:dyDescent="0.35">
      <c r="A16" s="85" t="s">
        <v>454</v>
      </c>
      <c r="B16" s="86"/>
      <c r="C16" s="95" t="s">
        <v>803</v>
      </c>
      <c r="D16" s="96"/>
      <c r="E16" s="96"/>
      <c r="F16" s="96"/>
      <c r="G16" s="97"/>
    </row>
    <row r="17" spans="1:12" x14ac:dyDescent="0.35">
      <c r="A17" s="73" t="s">
        <v>15</v>
      </c>
      <c r="B17" s="74" t="s">
        <v>16</v>
      </c>
      <c r="C17" s="74"/>
      <c r="D17" s="74" t="s">
        <v>17</v>
      </c>
      <c r="E17" s="75" t="s">
        <v>18</v>
      </c>
      <c r="F17" s="74" t="s">
        <v>19</v>
      </c>
      <c r="G17" s="76" t="s">
        <v>20</v>
      </c>
    </row>
    <row r="18" spans="1:12" x14ac:dyDescent="0.35">
      <c r="A18" s="46" t="s">
        <v>694</v>
      </c>
      <c r="B18" s="46"/>
      <c r="C18" s="46"/>
      <c r="D18" s="46"/>
      <c r="E18" s="47"/>
      <c r="F18" s="70"/>
      <c r="G18" s="32"/>
    </row>
    <row r="19" spans="1:12" x14ac:dyDescent="0.35">
      <c r="A19" s="48" t="s">
        <v>596</v>
      </c>
      <c r="B19" s="49" t="s">
        <v>34</v>
      </c>
      <c r="C19" s="50" t="s">
        <v>720</v>
      </c>
      <c r="D19" s="49" t="s">
        <v>602</v>
      </c>
      <c r="E19" s="51">
        <v>835</v>
      </c>
      <c r="F19" s="71"/>
      <c r="G19" s="33">
        <f>E19*F19</f>
        <v>0</v>
      </c>
      <c r="I19" s="30"/>
      <c r="K19" s="30"/>
      <c r="L19" s="30"/>
    </row>
    <row r="20" spans="1:12" x14ac:dyDescent="0.35">
      <c r="A20" s="48" t="s">
        <v>597</v>
      </c>
      <c r="B20" s="49" t="s">
        <v>21</v>
      </c>
      <c r="C20" s="50" t="s">
        <v>721</v>
      </c>
      <c r="D20" s="49" t="s">
        <v>603</v>
      </c>
      <c r="E20" s="51">
        <v>797</v>
      </c>
      <c r="F20" s="71"/>
      <c r="G20" s="33">
        <f>E20*F20</f>
        <v>0</v>
      </c>
      <c r="I20" s="30"/>
      <c r="K20" s="30"/>
      <c r="L20" s="30"/>
    </row>
    <row r="21" spans="1:12" x14ac:dyDescent="0.35">
      <c r="A21" s="48" t="s">
        <v>598</v>
      </c>
      <c r="B21" s="49" t="s">
        <v>32</v>
      </c>
      <c r="C21" s="50" t="s">
        <v>722</v>
      </c>
      <c r="D21" s="49" t="s">
        <v>604</v>
      </c>
      <c r="E21" s="51">
        <v>666</v>
      </c>
      <c r="F21" s="71"/>
      <c r="G21" s="33">
        <f>E21*F21</f>
        <v>0</v>
      </c>
      <c r="I21" s="30"/>
      <c r="K21" s="30"/>
      <c r="L21" s="30"/>
    </row>
    <row r="22" spans="1:12" x14ac:dyDescent="0.35">
      <c r="A22" s="48" t="s">
        <v>599</v>
      </c>
      <c r="B22" s="49" t="s">
        <v>27</v>
      </c>
      <c r="C22" s="50" t="s">
        <v>723</v>
      </c>
      <c r="D22" s="49" t="s">
        <v>605</v>
      </c>
      <c r="E22" s="51">
        <v>400</v>
      </c>
      <c r="F22" s="71"/>
      <c r="G22" s="33">
        <f>E22*F22</f>
        <v>0</v>
      </c>
      <c r="I22" s="30"/>
      <c r="K22" s="30"/>
      <c r="L22" s="30"/>
    </row>
    <row r="23" spans="1:12" x14ac:dyDescent="0.35">
      <c r="A23" s="48" t="s">
        <v>600</v>
      </c>
      <c r="B23" s="49" t="s">
        <v>601</v>
      </c>
      <c r="C23" s="50" t="s">
        <v>724</v>
      </c>
      <c r="D23" s="49" t="s">
        <v>363</v>
      </c>
      <c r="E23" s="51">
        <v>140</v>
      </c>
      <c r="F23" s="71"/>
      <c r="G23" s="33">
        <f>E23*F23</f>
        <v>0</v>
      </c>
      <c r="I23" s="30"/>
      <c r="K23" s="30"/>
      <c r="L23" s="30"/>
    </row>
    <row r="24" spans="1:12" x14ac:dyDescent="0.35">
      <c r="A24" s="46" t="s">
        <v>807</v>
      </c>
      <c r="B24" s="46"/>
      <c r="C24" s="46"/>
      <c r="D24" s="46"/>
      <c r="E24" s="47"/>
      <c r="F24" s="70"/>
      <c r="G24" s="34"/>
      <c r="I24" s="30"/>
      <c r="K24" s="30"/>
      <c r="L24" s="30"/>
    </row>
    <row r="25" spans="1:12" x14ac:dyDescent="0.35">
      <c r="A25" s="48" t="s">
        <v>26</v>
      </c>
      <c r="B25" s="49" t="s">
        <v>45</v>
      </c>
      <c r="C25" s="50" t="s">
        <v>725</v>
      </c>
      <c r="D25" s="49" t="s">
        <v>380</v>
      </c>
      <c r="E25" s="51">
        <v>426</v>
      </c>
      <c r="F25" s="71"/>
      <c r="G25" s="33">
        <f>E25*F25</f>
        <v>0</v>
      </c>
      <c r="I25" s="30"/>
      <c r="K25" s="30"/>
      <c r="L25" s="30"/>
    </row>
    <row r="26" spans="1:12" x14ac:dyDescent="0.35">
      <c r="A26" s="48" t="s">
        <v>28</v>
      </c>
      <c r="B26" s="49" t="s">
        <v>358</v>
      </c>
      <c r="C26" s="50" t="s">
        <v>726</v>
      </c>
      <c r="D26" s="49" t="s">
        <v>380</v>
      </c>
      <c r="E26" s="51">
        <v>458</v>
      </c>
      <c r="F26" s="71"/>
      <c r="G26" s="33">
        <f>E26*F26</f>
        <v>0</v>
      </c>
      <c r="I26" s="30"/>
      <c r="K26" s="30"/>
      <c r="L26" s="30"/>
    </row>
    <row r="27" spans="1:12" x14ac:dyDescent="0.35">
      <c r="A27" s="46" t="s">
        <v>808</v>
      </c>
      <c r="B27" s="46"/>
      <c r="C27" s="46"/>
      <c r="D27" s="46"/>
      <c r="E27" s="47"/>
      <c r="F27" s="70"/>
      <c r="G27" s="34"/>
      <c r="I27" s="30"/>
      <c r="K27" s="30"/>
      <c r="L27" s="30"/>
    </row>
    <row r="28" spans="1:12" x14ac:dyDescent="0.35">
      <c r="A28" s="48" t="s">
        <v>685</v>
      </c>
      <c r="B28" s="49" t="s">
        <v>30</v>
      </c>
      <c r="C28" s="50" t="s">
        <v>727</v>
      </c>
      <c r="D28" s="49" t="s">
        <v>511</v>
      </c>
      <c r="E28" s="51">
        <v>823</v>
      </c>
      <c r="F28" s="71"/>
      <c r="G28" s="33">
        <f>E28*F28</f>
        <v>0</v>
      </c>
      <c r="I28" s="30"/>
      <c r="K28" s="30"/>
      <c r="L28" s="30"/>
    </row>
    <row r="29" spans="1:12" x14ac:dyDescent="0.35">
      <c r="A29" s="48" t="s">
        <v>686</v>
      </c>
      <c r="B29" s="49" t="s">
        <v>30</v>
      </c>
      <c r="C29" s="50" t="s">
        <v>728</v>
      </c>
      <c r="D29" s="49" t="s">
        <v>512</v>
      </c>
      <c r="E29" s="51">
        <v>797</v>
      </c>
      <c r="F29" s="71"/>
      <c r="G29" s="33">
        <f>E29*F29</f>
        <v>0</v>
      </c>
      <c r="I29" s="30"/>
      <c r="K29" s="30"/>
      <c r="L29" s="30"/>
    </row>
    <row r="30" spans="1:12" x14ac:dyDescent="0.35">
      <c r="A30" s="48" t="s">
        <v>687</v>
      </c>
      <c r="B30" s="49" t="s">
        <v>31</v>
      </c>
      <c r="C30" s="50" t="s">
        <v>729</v>
      </c>
      <c r="D30" s="49" t="s">
        <v>513</v>
      </c>
      <c r="E30" s="51">
        <v>354</v>
      </c>
      <c r="F30" s="71"/>
      <c r="G30" s="33">
        <f>E30*F30</f>
        <v>0</v>
      </c>
      <c r="I30" s="30"/>
      <c r="K30" s="30"/>
      <c r="L30" s="30"/>
    </row>
    <row r="31" spans="1:12" x14ac:dyDescent="0.35">
      <c r="A31" s="48" t="s">
        <v>688</v>
      </c>
      <c r="B31" s="49" t="s">
        <v>32</v>
      </c>
      <c r="C31" s="50" t="s">
        <v>730</v>
      </c>
      <c r="D31" s="49" t="s">
        <v>514</v>
      </c>
      <c r="E31" s="51">
        <v>418</v>
      </c>
      <c r="F31" s="71"/>
      <c r="G31" s="33">
        <f>E31*F31</f>
        <v>0</v>
      </c>
      <c r="I31" s="30"/>
      <c r="K31" s="30"/>
      <c r="L31" s="30"/>
    </row>
    <row r="32" spans="1:12" x14ac:dyDescent="0.35">
      <c r="A32" s="48" t="s">
        <v>689</v>
      </c>
      <c r="B32" s="49" t="s">
        <v>23</v>
      </c>
      <c r="C32" s="50" t="s">
        <v>731</v>
      </c>
      <c r="D32" s="49" t="s">
        <v>515</v>
      </c>
      <c r="E32" s="51">
        <v>354</v>
      </c>
      <c r="F32" s="71"/>
      <c r="G32" s="33">
        <f>E32*F32</f>
        <v>0</v>
      </c>
      <c r="I32" s="30"/>
      <c r="K32" s="30"/>
      <c r="L32" s="30"/>
    </row>
    <row r="33" spans="1:12" x14ac:dyDescent="0.35">
      <c r="A33" s="46" t="s">
        <v>809</v>
      </c>
      <c r="B33" s="46"/>
      <c r="C33" s="46"/>
      <c r="D33" s="46"/>
      <c r="E33" s="47"/>
      <c r="F33" s="70"/>
      <c r="G33" s="34"/>
      <c r="I33" s="30"/>
      <c r="K33" s="30"/>
      <c r="L33" s="30"/>
    </row>
    <row r="34" spans="1:12" x14ac:dyDescent="0.35">
      <c r="A34" s="48" t="s">
        <v>33</v>
      </c>
      <c r="B34" s="49" t="s">
        <v>34</v>
      </c>
      <c r="C34" s="50" t="s">
        <v>35</v>
      </c>
      <c r="D34" s="49" t="s">
        <v>516</v>
      </c>
      <c r="E34" s="51">
        <v>823</v>
      </c>
      <c r="F34" s="71"/>
      <c r="G34" s="33">
        <f>E34*F34</f>
        <v>0</v>
      </c>
      <c r="I34" s="30"/>
      <c r="K34" s="30"/>
      <c r="L34" s="30"/>
    </row>
    <row r="35" spans="1:12" x14ac:dyDescent="0.35">
      <c r="A35" s="48" t="s">
        <v>36</v>
      </c>
      <c r="B35" s="49" t="s">
        <v>21</v>
      </c>
      <c r="C35" s="50" t="s">
        <v>37</v>
      </c>
      <c r="D35" s="49" t="s">
        <v>517</v>
      </c>
      <c r="E35" s="51">
        <v>556</v>
      </c>
      <c r="F35" s="71"/>
      <c r="G35" s="33">
        <f>E35*F35</f>
        <v>0</v>
      </c>
      <c r="I35" s="30"/>
      <c r="K35" s="30"/>
      <c r="L35" s="30"/>
    </row>
    <row r="36" spans="1:12" x14ac:dyDescent="0.35">
      <c r="A36" s="48" t="s">
        <v>38</v>
      </c>
      <c r="B36" s="49" t="s">
        <v>22</v>
      </c>
      <c r="C36" s="50" t="s">
        <v>39</v>
      </c>
      <c r="D36" s="49" t="s">
        <v>518</v>
      </c>
      <c r="E36" s="51">
        <v>418</v>
      </c>
      <c r="F36" s="71"/>
      <c r="G36" s="33">
        <f>E36*F36</f>
        <v>0</v>
      </c>
      <c r="I36" s="30"/>
      <c r="K36" s="30"/>
      <c r="L36" s="30"/>
    </row>
    <row r="37" spans="1:12" x14ac:dyDescent="0.35">
      <c r="A37" s="48" t="s">
        <v>40</v>
      </c>
      <c r="B37" s="49" t="s">
        <v>22</v>
      </c>
      <c r="C37" s="50" t="s">
        <v>41</v>
      </c>
      <c r="D37" s="49" t="s">
        <v>381</v>
      </c>
      <c r="E37" s="51">
        <v>418</v>
      </c>
      <c r="F37" s="71"/>
      <c r="G37" s="33">
        <f>E37*F37</f>
        <v>0</v>
      </c>
      <c r="I37" s="30"/>
      <c r="K37" s="30"/>
      <c r="L37" s="30"/>
    </row>
    <row r="38" spans="1:12" x14ac:dyDescent="0.35">
      <c r="A38" s="48" t="s">
        <v>42</v>
      </c>
      <c r="B38" s="49" t="s">
        <v>27</v>
      </c>
      <c r="C38" s="50" t="s">
        <v>43</v>
      </c>
      <c r="D38" s="49" t="s">
        <v>382</v>
      </c>
      <c r="E38" s="51">
        <v>314</v>
      </c>
      <c r="F38" s="71"/>
      <c r="G38" s="33">
        <f>E38*F38</f>
        <v>0</v>
      </c>
      <c r="I38" s="30"/>
      <c r="K38" s="30"/>
      <c r="L38" s="30"/>
    </row>
    <row r="39" spans="1:12" x14ac:dyDescent="0.35">
      <c r="A39" s="46" t="s">
        <v>810</v>
      </c>
      <c r="B39" s="46"/>
      <c r="C39" s="46"/>
      <c r="D39" s="46"/>
      <c r="E39" s="47"/>
      <c r="F39" s="70"/>
      <c r="G39" s="34"/>
      <c r="I39" s="30"/>
      <c r="K39" s="30"/>
      <c r="L39" s="30"/>
    </row>
    <row r="40" spans="1:12" x14ac:dyDescent="0.35">
      <c r="A40" s="48" t="s">
        <v>44</v>
      </c>
      <c r="B40" s="49" t="s">
        <v>45</v>
      </c>
      <c r="C40" s="50" t="s">
        <v>347</v>
      </c>
      <c r="D40" s="49" t="s">
        <v>519</v>
      </c>
      <c r="E40" s="51">
        <v>458</v>
      </c>
      <c r="F40" s="71"/>
      <c r="G40" s="33">
        <f>E40*F40</f>
        <v>0</v>
      </c>
      <c r="I40" s="30"/>
      <c r="K40" s="30"/>
      <c r="L40" s="30"/>
    </row>
    <row r="41" spans="1:12" x14ac:dyDescent="0.35">
      <c r="A41" s="48" t="s">
        <v>46</v>
      </c>
      <c r="B41" s="49" t="s">
        <v>47</v>
      </c>
      <c r="C41" s="50" t="s">
        <v>348</v>
      </c>
      <c r="D41" s="49" t="s">
        <v>520</v>
      </c>
      <c r="E41" s="51">
        <v>426</v>
      </c>
      <c r="F41" s="71"/>
      <c r="G41" s="33">
        <f>E41*F41</f>
        <v>0</v>
      </c>
      <c r="I41" s="30"/>
      <c r="K41" s="30"/>
      <c r="L41" s="30"/>
    </row>
    <row r="42" spans="1:12" x14ac:dyDescent="0.35">
      <c r="A42" s="46" t="s">
        <v>811</v>
      </c>
      <c r="B42" s="46"/>
      <c r="C42" s="46"/>
      <c r="D42" s="46"/>
      <c r="E42" s="47"/>
      <c r="F42" s="70"/>
      <c r="G42" s="34"/>
      <c r="I42" s="30"/>
      <c r="K42" s="30"/>
      <c r="L42" s="30"/>
    </row>
    <row r="43" spans="1:12" x14ac:dyDescent="0.35">
      <c r="A43" s="48" t="s">
        <v>48</v>
      </c>
      <c r="B43" s="49" t="s">
        <v>49</v>
      </c>
      <c r="C43" s="50" t="s">
        <v>50</v>
      </c>
      <c r="D43" s="49" t="s">
        <v>521</v>
      </c>
      <c r="E43" s="51">
        <v>686</v>
      </c>
      <c r="F43" s="71"/>
      <c r="G43" s="33">
        <f>E43*F43</f>
        <v>0</v>
      </c>
      <c r="I43" s="30"/>
      <c r="K43" s="30"/>
      <c r="L43" s="30"/>
    </row>
    <row r="44" spans="1:12" x14ac:dyDescent="0.35">
      <c r="A44" s="48" t="s">
        <v>51</v>
      </c>
      <c r="B44" s="49" t="s">
        <v>21</v>
      </c>
      <c r="C44" s="50" t="s">
        <v>52</v>
      </c>
      <c r="D44" s="49" t="s">
        <v>522</v>
      </c>
      <c r="E44" s="51">
        <v>661</v>
      </c>
      <c r="F44" s="71"/>
      <c r="G44" s="33">
        <f>E44*F44</f>
        <v>0</v>
      </c>
      <c r="I44" s="30"/>
      <c r="K44" s="30"/>
      <c r="L44" s="30"/>
    </row>
    <row r="45" spans="1:12" x14ac:dyDescent="0.35">
      <c r="A45" s="48" t="s">
        <v>53</v>
      </c>
      <c r="B45" s="49" t="s">
        <v>32</v>
      </c>
      <c r="C45" s="50" t="s">
        <v>54</v>
      </c>
      <c r="D45" s="49" t="s">
        <v>383</v>
      </c>
      <c r="E45" s="51">
        <v>516</v>
      </c>
      <c r="F45" s="71"/>
      <c r="G45" s="33">
        <f>E45*F45</f>
        <v>0</v>
      </c>
      <c r="I45" s="30"/>
      <c r="K45" s="30"/>
      <c r="L45" s="30"/>
    </row>
    <row r="46" spans="1:12" x14ac:dyDescent="0.35">
      <c r="A46" s="48" t="s">
        <v>55</v>
      </c>
      <c r="B46" s="49" t="s">
        <v>66</v>
      </c>
      <c r="C46" s="50" t="s">
        <v>56</v>
      </c>
      <c r="D46" s="49" t="s">
        <v>378</v>
      </c>
      <c r="E46" s="51">
        <v>354</v>
      </c>
      <c r="F46" s="71"/>
      <c r="G46" s="33">
        <f>E46*F46</f>
        <v>0</v>
      </c>
      <c r="I46" s="30"/>
      <c r="K46" s="30"/>
      <c r="L46" s="30"/>
    </row>
    <row r="47" spans="1:12" x14ac:dyDescent="0.35">
      <c r="A47" s="48" t="s">
        <v>57</v>
      </c>
      <c r="B47" s="49" t="s">
        <v>470</v>
      </c>
      <c r="C47" s="50" t="s">
        <v>59</v>
      </c>
      <c r="D47" s="49" t="s">
        <v>510</v>
      </c>
      <c r="E47" s="51">
        <v>354</v>
      </c>
      <c r="F47" s="71"/>
      <c r="G47" s="33">
        <f>E47*F47</f>
        <v>0</v>
      </c>
      <c r="I47" s="30"/>
      <c r="K47" s="30"/>
      <c r="L47" s="30"/>
    </row>
    <row r="48" spans="1:12" x14ac:dyDescent="0.35">
      <c r="A48" s="46" t="s">
        <v>812</v>
      </c>
      <c r="B48" s="46"/>
      <c r="C48" s="46"/>
      <c r="D48" s="46"/>
      <c r="E48" s="47"/>
      <c r="F48" s="70"/>
      <c r="G48" s="34"/>
      <c r="I48" s="30"/>
      <c r="K48" s="30"/>
      <c r="L48" s="30"/>
    </row>
    <row r="49" spans="1:12" x14ac:dyDescent="0.35">
      <c r="A49" s="48" t="s">
        <v>60</v>
      </c>
      <c r="B49" s="49" t="s">
        <v>30</v>
      </c>
      <c r="C49" s="50" t="s">
        <v>61</v>
      </c>
      <c r="D49" s="49" t="s">
        <v>523</v>
      </c>
      <c r="E49" s="51">
        <v>601</v>
      </c>
      <c r="F49" s="71"/>
      <c r="G49" s="33">
        <f>E49*F49</f>
        <v>0</v>
      </c>
      <c r="I49" s="30"/>
      <c r="K49" s="30"/>
      <c r="L49" s="30"/>
    </row>
    <row r="50" spans="1:12" x14ac:dyDescent="0.35">
      <c r="A50" s="48" t="s">
        <v>62</v>
      </c>
      <c r="B50" s="49" t="s">
        <v>63</v>
      </c>
      <c r="C50" s="50" t="s">
        <v>64</v>
      </c>
      <c r="D50" s="49" t="s">
        <v>524</v>
      </c>
      <c r="E50" s="51">
        <v>522</v>
      </c>
      <c r="F50" s="71"/>
      <c r="G50" s="33">
        <f>E50*F50</f>
        <v>0</v>
      </c>
      <c r="I50" s="30"/>
      <c r="K50" s="30"/>
      <c r="L50" s="30"/>
    </row>
    <row r="51" spans="1:12" x14ac:dyDescent="0.35">
      <c r="A51" s="48" t="s">
        <v>65</v>
      </c>
      <c r="B51" s="49" t="s">
        <v>66</v>
      </c>
      <c r="C51" s="50" t="s">
        <v>67</v>
      </c>
      <c r="D51" s="49" t="s">
        <v>525</v>
      </c>
      <c r="E51" s="51">
        <v>392</v>
      </c>
      <c r="F51" s="71"/>
      <c r="G51" s="33">
        <f>E51*F51</f>
        <v>0</v>
      </c>
      <c r="I51" s="30"/>
      <c r="K51" s="30"/>
      <c r="L51" s="30"/>
    </row>
    <row r="52" spans="1:12" x14ac:dyDescent="0.35">
      <c r="A52" s="46" t="s">
        <v>813</v>
      </c>
      <c r="B52" s="46"/>
      <c r="C52" s="46"/>
      <c r="D52" s="46"/>
      <c r="E52" s="47"/>
      <c r="F52" s="70"/>
      <c r="G52" s="34"/>
      <c r="I52" s="30"/>
      <c r="K52" s="30"/>
      <c r="L52" s="30"/>
    </row>
    <row r="53" spans="1:12" x14ac:dyDescent="0.35">
      <c r="A53" s="48" t="s">
        <v>68</v>
      </c>
      <c r="B53" s="49" t="s">
        <v>21</v>
      </c>
      <c r="C53" s="50" t="s">
        <v>69</v>
      </c>
      <c r="D53" s="49" t="s">
        <v>526</v>
      </c>
      <c r="E53" s="51">
        <v>764</v>
      </c>
      <c r="F53" s="71"/>
      <c r="G53" s="33">
        <f t="shared" ref="G53:G58" si="0">E53*F53</f>
        <v>0</v>
      </c>
      <c r="I53" s="30"/>
      <c r="K53" s="30"/>
      <c r="L53" s="30"/>
    </row>
    <row r="54" spans="1:12" x14ac:dyDescent="0.35">
      <c r="A54" s="48" t="s">
        <v>70</v>
      </c>
      <c r="B54" s="49" t="s">
        <v>21</v>
      </c>
      <c r="C54" s="50" t="s">
        <v>71</v>
      </c>
      <c r="D54" s="49" t="s">
        <v>527</v>
      </c>
      <c r="E54" s="51">
        <v>666</v>
      </c>
      <c r="F54" s="71"/>
      <c r="G54" s="33">
        <f t="shared" si="0"/>
        <v>0</v>
      </c>
      <c r="I54" s="30"/>
      <c r="K54" s="30"/>
      <c r="L54" s="30"/>
    </row>
    <row r="55" spans="1:12" x14ac:dyDescent="0.35">
      <c r="A55" s="48" t="s">
        <v>72</v>
      </c>
      <c r="B55" s="49" t="s">
        <v>27</v>
      </c>
      <c r="C55" s="50" t="s">
        <v>73</v>
      </c>
      <c r="D55" s="49" t="s">
        <v>528</v>
      </c>
      <c r="E55" s="51">
        <v>426</v>
      </c>
      <c r="F55" s="71"/>
      <c r="G55" s="33">
        <f t="shared" si="0"/>
        <v>0</v>
      </c>
      <c r="I55" s="30"/>
      <c r="K55" s="30"/>
      <c r="L55" s="30"/>
    </row>
    <row r="56" spans="1:12" x14ac:dyDescent="0.35">
      <c r="A56" s="48" t="s">
        <v>468</v>
      </c>
      <c r="B56" s="49" t="s">
        <v>270</v>
      </c>
      <c r="C56" s="50" t="s">
        <v>467</v>
      </c>
      <c r="D56" s="49" t="s">
        <v>469</v>
      </c>
      <c r="E56" s="51">
        <v>490</v>
      </c>
      <c r="F56" s="71"/>
      <c r="G56" s="33">
        <f t="shared" si="0"/>
        <v>0</v>
      </c>
      <c r="I56" s="30"/>
      <c r="K56" s="30"/>
      <c r="L56" s="30"/>
    </row>
    <row r="57" spans="1:12" x14ac:dyDescent="0.35">
      <c r="A57" s="48" t="s">
        <v>113</v>
      </c>
      <c r="B57" s="49" t="s">
        <v>471</v>
      </c>
      <c r="C57" s="50" t="s">
        <v>114</v>
      </c>
      <c r="D57" s="49" t="s">
        <v>379</v>
      </c>
      <c r="E57" s="51">
        <v>354</v>
      </c>
      <c r="F57" s="71"/>
      <c r="G57" s="33">
        <f t="shared" si="0"/>
        <v>0</v>
      </c>
      <c r="I57" s="30"/>
      <c r="K57" s="30"/>
      <c r="L57" s="30"/>
    </row>
    <row r="58" spans="1:12" x14ac:dyDescent="0.35">
      <c r="A58" s="48" t="s">
        <v>110</v>
      </c>
      <c r="B58" s="49" t="s">
        <v>66</v>
      </c>
      <c r="C58" s="50" t="s">
        <v>111</v>
      </c>
      <c r="D58" s="49" t="s">
        <v>378</v>
      </c>
      <c r="E58" s="51">
        <v>354</v>
      </c>
      <c r="F58" s="71"/>
      <c r="G58" s="33">
        <f t="shared" si="0"/>
        <v>0</v>
      </c>
      <c r="I58" s="30"/>
      <c r="K58" s="30"/>
      <c r="L58" s="30"/>
    </row>
    <row r="59" spans="1:12" x14ac:dyDescent="0.35">
      <c r="A59" s="46" t="s">
        <v>814</v>
      </c>
      <c r="B59" s="46"/>
      <c r="C59" s="46"/>
      <c r="D59" s="46"/>
      <c r="E59" s="47"/>
      <c r="F59" s="70"/>
      <c r="G59" s="34"/>
      <c r="I59" s="30"/>
      <c r="K59" s="30"/>
      <c r="L59" s="30"/>
    </row>
    <row r="60" spans="1:12" x14ac:dyDescent="0.35">
      <c r="A60" s="48" t="s">
        <v>74</v>
      </c>
      <c r="B60" s="49" t="s">
        <v>34</v>
      </c>
      <c r="C60" s="50" t="s">
        <v>75</v>
      </c>
      <c r="D60" s="49" t="s">
        <v>529</v>
      </c>
      <c r="E60" s="51">
        <v>646</v>
      </c>
      <c r="F60" s="71"/>
      <c r="G60" s="33">
        <f>E60*F60</f>
        <v>0</v>
      </c>
      <c r="I60" s="30"/>
      <c r="K60" s="30"/>
      <c r="L60" s="30"/>
    </row>
    <row r="61" spans="1:12" x14ac:dyDescent="0.35">
      <c r="A61" s="48" t="s">
        <v>76</v>
      </c>
      <c r="B61" s="49" t="s">
        <v>21</v>
      </c>
      <c r="C61" s="50" t="s">
        <v>77</v>
      </c>
      <c r="D61" s="49" t="s">
        <v>530</v>
      </c>
      <c r="E61" s="51">
        <v>568</v>
      </c>
      <c r="F61" s="71"/>
      <c r="G61" s="33">
        <f>E61*F61</f>
        <v>0</v>
      </c>
      <c r="I61" s="30"/>
      <c r="K61" s="30"/>
      <c r="L61" s="30"/>
    </row>
    <row r="62" spans="1:12" x14ac:dyDescent="0.35">
      <c r="A62" s="48" t="s">
        <v>78</v>
      </c>
      <c r="B62" s="49" t="s">
        <v>32</v>
      </c>
      <c r="C62" s="50" t="s">
        <v>79</v>
      </c>
      <c r="D62" s="49" t="s">
        <v>384</v>
      </c>
      <c r="E62" s="51">
        <v>438</v>
      </c>
      <c r="F62" s="71"/>
      <c r="G62" s="33">
        <f>E62*F62</f>
        <v>0</v>
      </c>
      <c r="I62" s="30"/>
      <c r="K62" s="30"/>
      <c r="L62" s="30"/>
    </row>
    <row r="63" spans="1:12" x14ac:dyDescent="0.35">
      <c r="A63" s="46" t="s">
        <v>815</v>
      </c>
      <c r="B63" s="46"/>
      <c r="C63" s="46"/>
      <c r="D63" s="46"/>
      <c r="E63" s="47"/>
      <c r="F63" s="70"/>
      <c r="G63" s="34"/>
      <c r="I63" s="30"/>
      <c r="K63" s="30"/>
      <c r="L63" s="30"/>
    </row>
    <row r="64" spans="1:12" x14ac:dyDescent="0.35">
      <c r="A64" s="48" t="s">
        <v>80</v>
      </c>
      <c r="B64" s="49" t="s">
        <v>34</v>
      </c>
      <c r="C64" s="50" t="s">
        <v>81</v>
      </c>
      <c r="D64" s="49" t="s">
        <v>531</v>
      </c>
      <c r="E64" s="51">
        <v>686</v>
      </c>
      <c r="F64" s="71"/>
      <c r="G64" s="33">
        <f>E64*F64</f>
        <v>0</v>
      </c>
      <c r="I64" s="30"/>
      <c r="K64" s="30"/>
      <c r="L64" s="30"/>
    </row>
    <row r="65" spans="1:12" x14ac:dyDescent="0.35">
      <c r="A65" s="48" t="s">
        <v>82</v>
      </c>
      <c r="B65" s="49" t="s">
        <v>21</v>
      </c>
      <c r="C65" s="50" t="s">
        <v>83</v>
      </c>
      <c r="D65" s="49" t="s">
        <v>532</v>
      </c>
      <c r="E65" s="51">
        <v>661</v>
      </c>
      <c r="F65" s="71"/>
      <c r="G65" s="33">
        <f>E65*F65</f>
        <v>0</v>
      </c>
      <c r="I65" s="30"/>
      <c r="K65" s="30"/>
      <c r="L65" s="30"/>
    </row>
    <row r="66" spans="1:12" x14ac:dyDescent="0.35">
      <c r="A66" s="48" t="s">
        <v>84</v>
      </c>
      <c r="B66" s="49" t="s">
        <v>32</v>
      </c>
      <c r="C66" s="50" t="s">
        <v>85</v>
      </c>
      <c r="D66" s="49" t="s">
        <v>533</v>
      </c>
      <c r="E66" s="51">
        <v>516</v>
      </c>
      <c r="F66" s="71"/>
      <c r="G66" s="33">
        <f>E66*F66</f>
        <v>0</v>
      </c>
      <c r="I66" s="30"/>
      <c r="K66" s="30"/>
      <c r="L66" s="30"/>
    </row>
    <row r="67" spans="1:12" x14ac:dyDescent="0.35">
      <c r="A67" s="48" t="s">
        <v>86</v>
      </c>
      <c r="B67" s="49" t="s">
        <v>470</v>
      </c>
      <c r="C67" s="50" t="s">
        <v>87</v>
      </c>
      <c r="D67" s="49" t="s">
        <v>510</v>
      </c>
      <c r="E67" s="51">
        <v>354</v>
      </c>
      <c r="F67" s="71"/>
      <c r="G67" s="33">
        <f>E67*F67</f>
        <v>0</v>
      </c>
      <c r="I67" s="30"/>
      <c r="K67" s="30"/>
      <c r="L67" s="30"/>
    </row>
    <row r="68" spans="1:12" x14ac:dyDescent="0.35">
      <c r="A68" s="46" t="s">
        <v>816</v>
      </c>
      <c r="B68" s="46"/>
      <c r="C68" s="46"/>
      <c r="D68" s="46"/>
      <c r="E68" s="47"/>
      <c r="F68" s="70"/>
      <c r="G68" s="34"/>
      <c r="I68" s="30"/>
      <c r="K68" s="30"/>
      <c r="L68" s="30"/>
    </row>
    <row r="69" spans="1:12" x14ac:dyDescent="0.35">
      <c r="A69" s="48" t="s">
        <v>89</v>
      </c>
      <c r="B69" s="49" t="s">
        <v>90</v>
      </c>
      <c r="C69" s="50" t="s">
        <v>91</v>
      </c>
      <c r="D69" s="49" t="s">
        <v>534</v>
      </c>
      <c r="E69" s="51">
        <v>1037</v>
      </c>
      <c r="F69" s="71"/>
      <c r="G69" s="33">
        <f>E69*F69</f>
        <v>0</v>
      </c>
      <c r="I69" s="30"/>
      <c r="K69" s="30"/>
      <c r="L69" s="30"/>
    </row>
    <row r="70" spans="1:12" x14ac:dyDescent="0.35">
      <c r="A70" s="48" t="s">
        <v>92</v>
      </c>
      <c r="B70" s="49" t="s">
        <v>27</v>
      </c>
      <c r="C70" s="50" t="s">
        <v>93</v>
      </c>
      <c r="D70" s="49" t="s">
        <v>535</v>
      </c>
      <c r="E70" s="51">
        <v>556</v>
      </c>
      <c r="F70" s="71"/>
      <c r="G70" s="33">
        <f>E70*F70</f>
        <v>0</v>
      </c>
      <c r="I70" s="30"/>
      <c r="K70" s="30"/>
      <c r="L70" s="30"/>
    </row>
    <row r="71" spans="1:12" x14ac:dyDescent="0.35">
      <c r="A71" s="48" t="s">
        <v>94</v>
      </c>
      <c r="B71" s="49" t="s">
        <v>95</v>
      </c>
      <c r="C71" s="50" t="s">
        <v>96</v>
      </c>
      <c r="D71" s="49" t="s">
        <v>536</v>
      </c>
      <c r="E71" s="51">
        <v>354</v>
      </c>
      <c r="F71" s="71"/>
      <c r="G71" s="33">
        <f>E71*F71</f>
        <v>0</v>
      </c>
      <c r="I71" s="30"/>
      <c r="K71" s="30"/>
      <c r="L71" s="30"/>
    </row>
    <row r="72" spans="1:12" x14ac:dyDescent="0.35">
      <c r="A72" s="48" t="s">
        <v>97</v>
      </c>
      <c r="B72" s="49" t="s">
        <v>95</v>
      </c>
      <c r="C72" s="50" t="s">
        <v>98</v>
      </c>
      <c r="D72" s="49" t="s">
        <v>537</v>
      </c>
      <c r="E72" s="51">
        <v>314</v>
      </c>
      <c r="F72" s="71"/>
      <c r="G72" s="33">
        <f>E72*F72</f>
        <v>0</v>
      </c>
      <c r="I72" s="30"/>
      <c r="K72" s="30"/>
      <c r="L72" s="30"/>
    </row>
    <row r="73" spans="1:12" x14ac:dyDescent="0.35">
      <c r="A73" s="48" t="s">
        <v>99</v>
      </c>
      <c r="B73" s="49" t="s">
        <v>100</v>
      </c>
      <c r="C73" s="50" t="s">
        <v>702</v>
      </c>
      <c r="D73" s="49" t="s">
        <v>385</v>
      </c>
      <c r="E73" s="51">
        <v>223</v>
      </c>
      <c r="F73" s="71"/>
      <c r="G73" s="33">
        <f>E73*F73</f>
        <v>0</v>
      </c>
      <c r="I73" s="30"/>
      <c r="K73" s="30"/>
      <c r="L73" s="30"/>
    </row>
    <row r="74" spans="1:12" x14ac:dyDescent="0.35">
      <c r="A74" s="46" t="s">
        <v>817</v>
      </c>
      <c r="B74" s="46"/>
      <c r="C74" s="46"/>
      <c r="D74" s="46"/>
      <c r="E74" s="47"/>
      <c r="F74" s="70"/>
      <c r="G74" s="34"/>
      <c r="I74" s="30"/>
      <c r="K74" s="30"/>
      <c r="L74" s="30"/>
    </row>
    <row r="75" spans="1:12" x14ac:dyDescent="0.35">
      <c r="A75" s="37" t="s">
        <v>666</v>
      </c>
      <c r="B75" s="36" t="s">
        <v>34</v>
      </c>
      <c r="C75" s="37" t="s">
        <v>667</v>
      </c>
      <c r="D75" s="36" t="s">
        <v>668</v>
      </c>
      <c r="E75" s="51">
        <v>849</v>
      </c>
      <c r="F75" s="71"/>
      <c r="G75" s="33">
        <f>E75*F75</f>
        <v>0</v>
      </c>
      <c r="I75" s="30"/>
      <c r="K75" s="30"/>
      <c r="L75" s="30"/>
    </row>
    <row r="76" spans="1:12" x14ac:dyDescent="0.35">
      <c r="A76" s="37" t="s">
        <v>670</v>
      </c>
      <c r="B76" s="36" t="s">
        <v>669</v>
      </c>
      <c r="C76" s="37" t="s">
        <v>671</v>
      </c>
      <c r="D76" s="36" t="s">
        <v>672</v>
      </c>
      <c r="E76" s="51">
        <v>776</v>
      </c>
      <c r="F76" s="71"/>
      <c r="G76" s="33">
        <f>E76*F76</f>
        <v>0</v>
      </c>
      <c r="I76" s="30"/>
      <c r="K76" s="30"/>
      <c r="L76" s="30"/>
    </row>
    <row r="77" spans="1:12" x14ac:dyDescent="0.35">
      <c r="A77" s="37" t="s">
        <v>673</v>
      </c>
      <c r="B77" s="36" t="s">
        <v>25</v>
      </c>
      <c r="C77" s="37" t="s">
        <v>674</v>
      </c>
      <c r="D77" s="36" t="s">
        <v>675</v>
      </c>
      <c r="E77" s="51">
        <v>646</v>
      </c>
      <c r="F77" s="71"/>
      <c r="G77" s="33">
        <f>E77*F77</f>
        <v>0</v>
      </c>
      <c r="I77" s="30"/>
      <c r="K77" s="30"/>
      <c r="L77" s="30"/>
    </row>
    <row r="78" spans="1:12" x14ac:dyDescent="0.35">
      <c r="A78" s="46" t="s">
        <v>817</v>
      </c>
      <c r="B78" s="46"/>
      <c r="C78" s="46"/>
      <c r="D78" s="46"/>
      <c r="E78" s="47"/>
      <c r="F78" s="70"/>
      <c r="G78" s="34"/>
      <c r="I78" s="30"/>
      <c r="K78" s="30"/>
      <c r="L78" s="30"/>
    </row>
    <row r="79" spans="1:12" x14ac:dyDescent="0.35">
      <c r="A79" s="37" t="s">
        <v>891</v>
      </c>
      <c r="B79" s="36" t="s">
        <v>34</v>
      </c>
      <c r="C79" s="37" t="s">
        <v>850</v>
      </c>
      <c r="D79" s="36" t="s">
        <v>893</v>
      </c>
      <c r="E79" s="51">
        <v>965</v>
      </c>
      <c r="F79" s="71"/>
      <c r="G79" s="33">
        <f>E79*F79</f>
        <v>0</v>
      </c>
      <c r="I79" s="30"/>
      <c r="K79" s="30"/>
      <c r="L79" s="30"/>
    </row>
    <row r="80" spans="1:12" x14ac:dyDescent="0.35">
      <c r="A80" s="37" t="s">
        <v>892</v>
      </c>
      <c r="B80" s="36" t="s">
        <v>25</v>
      </c>
      <c r="C80" s="37" t="s">
        <v>851</v>
      </c>
      <c r="D80" s="36" t="s">
        <v>894</v>
      </c>
      <c r="E80" s="51">
        <v>574</v>
      </c>
      <c r="F80" s="71"/>
      <c r="G80" s="33">
        <f>E80*F80</f>
        <v>0</v>
      </c>
      <c r="I80" s="30"/>
      <c r="K80" s="30"/>
      <c r="L80" s="30"/>
    </row>
    <row r="81" spans="1:12" x14ac:dyDescent="0.35">
      <c r="A81" s="46" t="s">
        <v>852</v>
      </c>
      <c r="B81" s="46"/>
      <c r="C81" s="46"/>
      <c r="D81" s="46"/>
      <c r="E81" s="47"/>
      <c r="F81" s="70"/>
      <c r="G81" s="34"/>
      <c r="I81" s="30"/>
      <c r="K81" s="30"/>
      <c r="L81" s="30"/>
    </row>
    <row r="82" spans="1:12" x14ac:dyDescent="0.35">
      <c r="A82" s="48" t="s">
        <v>101</v>
      </c>
      <c r="B82" s="49" t="s">
        <v>102</v>
      </c>
      <c r="C82" s="50" t="s">
        <v>606</v>
      </c>
      <c r="D82" s="49" t="s">
        <v>538</v>
      </c>
      <c r="E82" s="51">
        <v>256</v>
      </c>
      <c r="F82" s="71"/>
      <c r="G82" s="33">
        <f t="shared" ref="G82:G88" si="1">E82*F82</f>
        <v>0</v>
      </c>
      <c r="I82" s="30"/>
      <c r="K82" s="30"/>
      <c r="L82" s="30"/>
    </row>
    <row r="83" spans="1:12" x14ac:dyDescent="0.35">
      <c r="A83" s="48" t="s">
        <v>103</v>
      </c>
      <c r="B83" s="49" t="s">
        <v>102</v>
      </c>
      <c r="C83" s="50" t="s">
        <v>607</v>
      </c>
      <c r="D83" s="49" t="s">
        <v>538</v>
      </c>
      <c r="E83" s="51">
        <v>256</v>
      </c>
      <c r="F83" s="71"/>
      <c r="G83" s="33">
        <f t="shared" si="1"/>
        <v>0</v>
      </c>
      <c r="I83" s="30"/>
      <c r="K83" s="30"/>
      <c r="L83" s="30"/>
    </row>
    <row r="84" spans="1:12" x14ac:dyDescent="0.35">
      <c r="A84" s="48" t="s">
        <v>104</v>
      </c>
      <c r="B84" s="49" t="s">
        <v>102</v>
      </c>
      <c r="C84" s="50" t="s">
        <v>608</v>
      </c>
      <c r="D84" s="49" t="s">
        <v>538</v>
      </c>
      <c r="E84" s="51">
        <v>256</v>
      </c>
      <c r="F84" s="71"/>
      <c r="G84" s="33">
        <f t="shared" si="1"/>
        <v>0</v>
      </c>
      <c r="I84" s="30"/>
      <c r="K84" s="30"/>
      <c r="L84" s="30"/>
    </row>
    <row r="85" spans="1:12" x14ac:dyDescent="0.35">
      <c r="A85" s="48" t="s">
        <v>906</v>
      </c>
      <c r="B85" s="49" t="s">
        <v>31</v>
      </c>
      <c r="C85" s="50" t="s">
        <v>905</v>
      </c>
      <c r="D85" s="49" t="s">
        <v>907</v>
      </c>
      <c r="E85" s="51">
        <v>305</v>
      </c>
      <c r="F85" s="71"/>
      <c r="G85" s="33">
        <f t="shared" si="1"/>
        <v>0</v>
      </c>
      <c r="I85" s="30"/>
      <c r="K85" s="30"/>
      <c r="L85" s="30"/>
    </row>
    <row r="86" spans="1:12" x14ac:dyDescent="0.35">
      <c r="A86" s="48" t="s">
        <v>106</v>
      </c>
      <c r="B86" s="49" t="s">
        <v>63</v>
      </c>
      <c r="C86" s="50" t="s">
        <v>700</v>
      </c>
      <c r="D86" s="49" t="s">
        <v>539</v>
      </c>
      <c r="E86" s="51">
        <v>458</v>
      </c>
      <c r="F86" s="71"/>
      <c r="G86" s="33">
        <f t="shared" si="1"/>
        <v>0</v>
      </c>
      <c r="I86" s="30"/>
      <c r="K86" s="30"/>
      <c r="L86" s="30"/>
    </row>
    <row r="87" spans="1:12" x14ac:dyDescent="0.35">
      <c r="A87" s="48" t="s">
        <v>105</v>
      </c>
      <c r="B87" s="49" t="s">
        <v>63</v>
      </c>
      <c r="C87" s="50" t="s">
        <v>701</v>
      </c>
      <c r="D87" s="49" t="s">
        <v>539</v>
      </c>
      <c r="E87" s="51">
        <v>458</v>
      </c>
      <c r="F87" s="71"/>
      <c r="G87" s="33">
        <f t="shared" si="1"/>
        <v>0</v>
      </c>
      <c r="I87" s="30"/>
      <c r="K87" s="30"/>
      <c r="L87" s="30"/>
    </row>
    <row r="88" spans="1:12" x14ac:dyDescent="0.35">
      <c r="A88" s="48" t="s">
        <v>107</v>
      </c>
      <c r="B88" s="49" t="s">
        <v>108</v>
      </c>
      <c r="C88" s="50" t="s">
        <v>699</v>
      </c>
      <c r="D88" s="49" t="s">
        <v>109</v>
      </c>
      <c r="E88" s="51">
        <v>293</v>
      </c>
      <c r="F88" s="71"/>
      <c r="G88" s="33">
        <f t="shared" si="1"/>
        <v>0</v>
      </c>
      <c r="I88" s="30"/>
      <c r="K88" s="30"/>
      <c r="L88" s="30"/>
    </row>
    <row r="89" spans="1:12" x14ac:dyDescent="0.35">
      <c r="A89" s="46" t="s">
        <v>853</v>
      </c>
      <c r="B89" s="46"/>
      <c r="C89" s="46"/>
      <c r="D89" s="46"/>
      <c r="E89" s="47"/>
      <c r="F89" s="70"/>
      <c r="G89" s="34"/>
      <c r="I89" s="30"/>
      <c r="K89" s="30"/>
      <c r="L89" s="30"/>
    </row>
    <row r="90" spans="1:12" x14ac:dyDescent="0.35">
      <c r="A90" s="68" t="s">
        <v>688</v>
      </c>
      <c r="B90" s="49" t="s">
        <v>32</v>
      </c>
      <c r="C90" s="50" t="s">
        <v>730</v>
      </c>
      <c r="D90" s="49" t="s">
        <v>514</v>
      </c>
      <c r="E90" s="51">
        <v>418</v>
      </c>
      <c r="F90" s="71"/>
      <c r="G90" s="33">
        <f>E90*F90</f>
        <v>0</v>
      </c>
      <c r="I90" s="30"/>
      <c r="K90" s="30"/>
      <c r="L90" s="30"/>
    </row>
    <row r="91" spans="1:12" x14ac:dyDescent="0.35">
      <c r="A91" s="48" t="s">
        <v>55</v>
      </c>
      <c r="B91" s="49" t="s">
        <v>66</v>
      </c>
      <c r="C91" s="50" t="s">
        <v>56</v>
      </c>
      <c r="D91" s="49" t="s">
        <v>378</v>
      </c>
      <c r="E91" s="51">
        <v>354</v>
      </c>
      <c r="F91" s="71"/>
      <c r="G91" s="33">
        <f>E91*F91</f>
        <v>0</v>
      </c>
      <c r="I91" s="30"/>
      <c r="K91" s="30"/>
      <c r="L91" s="30"/>
    </row>
    <row r="92" spans="1:12" x14ac:dyDescent="0.35">
      <c r="A92" s="48" t="s">
        <v>110</v>
      </c>
      <c r="B92" s="49" t="s">
        <v>66</v>
      </c>
      <c r="C92" s="50" t="s">
        <v>111</v>
      </c>
      <c r="D92" s="49" t="s">
        <v>378</v>
      </c>
      <c r="E92" s="51">
        <v>354</v>
      </c>
      <c r="F92" s="71"/>
      <c r="G92" s="33">
        <f t="shared" ref="G92" si="2">E92*F92</f>
        <v>0</v>
      </c>
      <c r="I92" s="30"/>
      <c r="K92" s="30"/>
      <c r="L92" s="30"/>
    </row>
    <row r="93" spans="1:12" x14ac:dyDescent="0.35">
      <c r="A93" s="48" t="s">
        <v>112</v>
      </c>
      <c r="B93" s="49" t="s">
        <v>25</v>
      </c>
      <c r="C93" s="50" t="s">
        <v>695</v>
      </c>
      <c r="D93" s="49" t="s">
        <v>540</v>
      </c>
      <c r="E93" s="51">
        <v>490</v>
      </c>
      <c r="F93" s="71"/>
      <c r="G93" s="33">
        <f>E93*F93</f>
        <v>0</v>
      </c>
      <c r="I93" s="30"/>
      <c r="K93" s="30"/>
      <c r="L93" s="30"/>
    </row>
    <row r="94" spans="1:12" x14ac:dyDescent="0.35">
      <c r="A94" s="48" t="s">
        <v>57</v>
      </c>
      <c r="B94" s="49" t="s">
        <v>470</v>
      </c>
      <c r="C94" s="50" t="s">
        <v>59</v>
      </c>
      <c r="D94" s="49" t="s">
        <v>510</v>
      </c>
      <c r="E94" s="51">
        <v>354</v>
      </c>
      <c r="F94" s="71"/>
      <c r="G94" s="33">
        <f>E94*F94</f>
        <v>0</v>
      </c>
      <c r="I94" s="30"/>
      <c r="K94" s="30"/>
      <c r="L94" s="30"/>
    </row>
    <row r="95" spans="1:12" x14ac:dyDescent="0.35">
      <c r="A95" s="48" t="s">
        <v>86</v>
      </c>
      <c r="B95" s="49" t="s">
        <v>470</v>
      </c>
      <c r="C95" s="50" t="s">
        <v>87</v>
      </c>
      <c r="D95" s="49" t="s">
        <v>510</v>
      </c>
      <c r="E95" s="51">
        <v>354</v>
      </c>
      <c r="F95" s="71"/>
      <c r="G95" s="33">
        <f>E95*F95</f>
        <v>0</v>
      </c>
      <c r="I95" s="30"/>
      <c r="K95" s="30"/>
      <c r="L95" s="30"/>
    </row>
    <row r="96" spans="1:12" x14ac:dyDescent="0.35">
      <c r="A96" s="48" t="s">
        <v>113</v>
      </c>
      <c r="B96" s="49" t="s">
        <v>471</v>
      </c>
      <c r="C96" s="50" t="s">
        <v>114</v>
      </c>
      <c r="D96" s="49" t="s">
        <v>379</v>
      </c>
      <c r="E96" s="51">
        <v>354</v>
      </c>
      <c r="F96" s="71"/>
      <c r="G96" s="33">
        <f>E96*F96</f>
        <v>0</v>
      </c>
      <c r="I96" s="30"/>
      <c r="K96" s="30"/>
      <c r="L96" s="30"/>
    </row>
    <row r="97" spans="1:12" x14ac:dyDescent="0.35">
      <c r="A97" s="46" t="s">
        <v>854</v>
      </c>
      <c r="B97" s="46"/>
      <c r="C97" s="46"/>
      <c r="D97" s="46"/>
      <c r="E97" s="47"/>
      <c r="F97" s="70"/>
      <c r="G97" s="34"/>
      <c r="I97" s="30"/>
      <c r="K97" s="30"/>
      <c r="L97" s="30"/>
    </row>
    <row r="98" spans="1:12" x14ac:dyDescent="0.35">
      <c r="A98" s="48" t="s">
        <v>116</v>
      </c>
      <c r="B98" s="49" t="s">
        <v>177</v>
      </c>
      <c r="C98" s="50" t="s">
        <v>732</v>
      </c>
      <c r="D98" s="49" t="s">
        <v>386</v>
      </c>
      <c r="E98" s="51">
        <v>1037</v>
      </c>
      <c r="F98" s="71"/>
      <c r="G98" s="33">
        <f>E98*F98</f>
        <v>0</v>
      </c>
      <c r="I98" s="30"/>
      <c r="K98" s="30"/>
      <c r="L98" s="30"/>
    </row>
    <row r="99" spans="1:12" x14ac:dyDescent="0.35">
      <c r="A99" s="48" t="s">
        <v>119</v>
      </c>
      <c r="B99" s="49" t="s">
        <v>118</v>
      </c>
      <c r="C99" s="50" t="s">
        <v>456</v>
      </c>
      <c r="D99" s="49" t="s">
        <v>387</v>
      </c>
      <c r="E99" s="51">
        <v>1037</v>
      </c>
      <c r="F99" s="71"/>
      <c r="G99" s="33">
        <f>E99*F99</f>
        <v>0</v>
      </c>
      <c r="I99" s="30"/>
      <c r="K99" s="30"/>
      <c r="L99" s="30"/>
    </row>
    <row r="100" spans="1:12" x14ac:dyDescent="0.35">
      <c r="A100" s="48" t="s">
        <v>120</v>
      </c>
      <c r="B100" s="49" t="s">
        <v>121</v>
      </c>
      <c r="C100" s="50" t="s">
        <v>122</v>
      </c>
      <c r="D100" s="49" t="s">
        <v>541</v>
      </c>
      <c r="E100" s="51">
        <v>1246</v>
      </c>
      <c r="F100" s="71"/>
      <c r="G100" s="33">
        <f>E100*F100</f>
        <v>0</v>
      </c>
      <c r="I100" s="30"/>
      <c r="K100" s="30"/>
      <c r="L100" s="30"/>
    </row>
    <row r="101" spans="1:12" x14ac:dyDescent="0.35">
      <c r="A101" s="46" t="s">
        <v>855</v>
      </c>
      <c r="B101" s="46"/>
      <c r="C101" s="46"/>
      <c r="D101" s="46"/>
      <c r="E101" s="47"/>
      <c r="F101" s="70"/>
      <c r="G101" s="34"/>
      <c r="I101" s="30"/>
      <c r="K101" s="30"/>
      <c r="L101" s="30"/>
    </row>
    <row r="102" spans="1:12" x14ac:dyDescent="0.35">
      <c r="A102" s="48" t="s">
        <v>703</v>
      </c>
      <c r="B102" s="49" t="s">
        <v>100</v>
      </c>
      <c r="C102" s="50" t="s">
        <v>704</v>
      </c>
      <c r="D102" s="49" t="s">
        <v>715</v>
      </c>
      <c r="E102" s="51">
        <v>143</v>
      </c>
      <c r="F102" s="71"/>
      <c r="G102" s="33">
        <f t="shared" ref="G102:G109" si="3">E102*F102</f>
        <v>0</v>
      </c>
      <c r="I102" s="30"/>
      <c r="K102" s="30"/>
      <c r="L102" s="30"/>
    </row>
    <row r="103" spans="1:12" x14ac:dyDescent="0.35">
      <c r="A103" s="48" t="s">
        <v>706</v>
      </c>
      <c r="B103" s="49" t="s">
        <v>100</v>
      </c>
      <c r="C103" s="50" t="s">
        <v>705</v>
      </c>
      <c r="D103" s="49" t="s">
        <v>715</v>
      </c>
      <c r="E103" s="51">
        <v>143</v>
      </c>
      <c r="F103" s="71"/>
      <c r="G103" s="33">
        <f t="shared" si="3"/>
        <v>0</v>
      </c>
      <c r="I103" s="30"/>
      <c r="K103" s="30"/>
      <c r="L103" s="30"/>
    </row>
    <row r="104" spans="1:12" x14ac:dyDescent="0.35">
      <c r="A104" s="48" t="s">
        <v>710</v>
      </c>
      <c r="B104" s="49" t="s">
        <v>100</v>
      </c>
      <c r="C104" s="50" t="s">
        <v>707</v>
      </c>
      <c r="D104" s="49" t="s">
        <v>715</v>
      </c>
      <c r="E104" s="51">
        <v>143</v>
      </c>
      <c r="F104" s="71"/>
      <c r="G104" s="33">
        <f t="shared" si="3"/>
        <v>0</v>
      </c>
      <c r="I104" s="30"/>
      <c r="K104" s="30"/>
      <c r="L104" s="30"/>
    </row>
    <row r="105" spans="1:12" x14ac:dyDescent="0.35">
      <c r="A105" s="48" t="s">
        <v>709</v>
      </c>
      <c r="B105" s="49" t="s">
        <v>100</v>
      </c>
      <c r="C105" s="50" t="s">
        <v>708</v>
      </c>
      <c r="D105" s="49" t="s">
        <v>715</v>
      </c>
      <c r="E105" s="51">
        <v>143</v>
      </c>
      <c r="F105" s="71"/>
      <c r="G105" s="33">
        <f t="shared" si="3"/>
        <v>0</v>
      </c>
      <c r="I105" s="30"/>
      <c r="K105" s="30"/>
      <c r="L105" s="30"/>
    </row>
    <row r="106" spans="1:12" x14ac:dyDescent="0.35">
      <c r="A106" s="48" t="s">
        <v>712</v>
      </c>
      <c r="B106" s="49" t="s">
        <v>100</v>
      </c>
      <c r="C106" s="50" t="s">
        <v>711</v>
      </c>
      <c r="D106" s="49" t="s">
        <v>715</v>
      </c>
      <c r="E106" s="51">
        <v>143</v>
      </c>
      <c r="F106" s="71"/>
      <c r="G106" s="33">
        <f t="shared" si="3"/>
        <v>0</v>
      </c>
      <c r="I106" s="30"/>
      <c r="K106" s="30"/>
      <c r="L106" s="30"/>
    </row>
    <row r="107" spans="1:12" x14ac:dyDescent="0.35">
      <c r="A107" s="48" t="s">
        <v>714</v>
      </c>
      <c r="B107" s="49" t="s">
        <v>100</v>
      </c>
      <c r="C107" s="50" t="s">
        <v>713</v>
      </c>
      <c r="D107" s="49" t="s">
        <v>715</v>
      </c>
      <c r="E107" s="51">
        <v>143</v>
      </c>
      <c r="F107" s="71"/>
      <c r="G107" s="33">
        <f t="shared" si="3"/>
        <v>0</v>
      </c>
      <c r="I107" s="30"/>
      <c r="K107" s="30"/>
      <c r="L107" s="30"/>
    </row>
    <row r="108" spans="1:12" x14ac:dyDescent="0.35">
      <c r="A108" s="48" t="s">
        <v>600</v>
      </c>
      <c r="B108" s="49" t="s">
        <v>601</v>
      </c>
      <c r="C108" s="50" t="s">
        <v>716</v>
      </c>
      <c r="D108" s="49" t="s">
        <v>719</v>
      </c>
      <c r="E108" s="51">
        <v>140</v>
      </c>
      <c r="F108" s="71"/>
      <c r="G108" s="33">
        <f t="shared" si="3"/>
        <v>0</v>
      </c>
      <c r="I108" s="30"/>
      <c r="K108" s="30"/>
      <c r="L108" s="30"/>
    </row>
    <row r="109" spans="1:12" x14ac:dyDescent="0.35">
      <c r="A109" s="48" t="s">
        <v>123</v>
      </c>
      <c r="B109" s="49" t="s">
        <v>115</v>
      </c>
      <c r="C109" s="50" t="s">
        <v>717</v>
      </c>
      <c r="D109" s="49" t="s">
        <v>718</v>
      </c>
      <c r="E109" s="51">
        <v>140</v>
      </c>
      <c r="F109" s="71"/>
      <c r="G109" s="33">
        <f t="shared" si="3"/>
        <v>0</v>
      </c>
      <c r="I109" s="30"/>
      <c r="K109" s="30"/>
      <c r="L109" s="30"/>
    </row>
    <row r="110" spans="1:12" x14ac:dyDescent="0.35">
      <c r="A110" s="46" t="s">
        <v>856</v>
      </c>
      <c r="B110" s="46"/>
      <c r="C110" s="46"/>
      <c r="D110" s="46"/>
      <c r="E110" s="47"/>
      <c r="F110" s="70"/>
      <c r="G110" s="34"/>
      <c r="I110" s="30"/>
      <c r="K110" s="30"/>
      <c r="L110" s="30"/>
    </row>
    <row r="111" spans="1:12" x14ac:dyDescent="0.35">
      <c r="A111" s="38" t="s">
        <v>457</v>
      </c>
      <c r="B111" s="49" t="s">
        <v>458</v>
      </c>
      <c r="C111" s="50" t="s">
        <v>455</v>
      </c>
      <c r="D111" s="49" t="s">
        <v>542</v>
      </c>
      <c r="E111" s="51">
        <v>1382</v>
      </c>
      <c r="F111" s="71"/>
      <c r="G111" s="33">
        <f t="shared" ref="G111:G118" si="4">E111*F111</f>
        <v>0</v>
      </c>
      <c r="I111" s="30"/>
      <c r="K111" s="30"/>
      <c r="L111" s="30"/>
    </row>
    <row r="112" spans="1:12" x14ac:dyDescent="0.35">
      <c r="A112" s="48" t="s">
        <v>124</v>
      </c>
      <c r="B112" s="49" t="s">
        <v>27</v>
      </c>
      <c r="C112" s="50" t="s">
        <v>349</v>
      </c>
      <c r="D112" s="49" t="s">
        <v>519</v>
      </c>
      <c r="E112" s="51">
        <v>522</v>
      </c>
      <c r="F112" s="71"/>
      <c r="G112" s="33">
        <f t="shared" si="4"/>
        <v>0</v>
      </c>
      <c r="I112" s="30"/>
      <c r="K112" s="30"/>
      <c r="L112" s="30"/>
    </row>
    <row r="113" spans="1:12" x14ac:dyDescent="0.35">
      <c r="A113" s="48" t="s">
        <v>125</v>
      </c>
      <c r="B113" s="49" t="s">
        <v>27</v>
      </c>
      <c r="C113" s="50" t="s">
        <v>350</v>
      </c>
      <c r="D113" s="49" t="s">
        <v>520</v>
      </c>
      <c r="E113" s="51">
        <v>483</v>
      </c>
      <c r="F113" s="71"/>
      <c r="G113" s="33">
        <f t="shared" si="4"/>
        <v>0</v>
      </c>
      <c r="I113" s="30"/>
      <c r="K113" s="30"/>
      <c r="L113" s="30"/>
    </row>
    <row r="114" spans="1:12" x14ac:dyDescent="0.35">
      <c r="A114" s="48" t="s">
        <v>126</v>
      </c>
      <c r="B114" s="49" t="s">
        <v>63</v>
      </c>
      <c r="C114" s="50" t="s">
        <v>403</v>
      </c>
      <c r="D114" s="49" t="s">
        <v>543</v>
      </c>
      <c r="E114" s="51">
        <v>809</v>
      </c>
      <c r="F114" s="71"/>
      <c r="G114" s="33">
        <f t="shared" si="4"/>
        <v>0</v>
      </c>
      <c r="I114" s="30"/>
      <c r="K114" s="30"/>
      <c r="L114" s="30"/>
    </row>
    <row r="115" spans="1:12" x14ac:dyDescent="0.35">
      <c r="A115" s="48" t="s">
        <v>127</v>
      </c>
      <c r="B115" s="49" t="s">
        <v>128</v>
      </c>
      <c r="C115" s="50" t="s">
        <v>129</v>
      </c>
      <c r="D115" s="49" t="s">
        <v>536</v>
      </c>
      <c r="E115" s="51">
        <v>458</v>
      </c>
      <c r="F115" s="71"/>
      <c r="G115" s="33">
        <f t="shared" si="4"/>
        <v>0</v>
      </c>
      <c r="I115" s="30"/>
      <c r="K115" s="30"/>
      <c r="L115" s="30"/>
    </row>
    <row r="116" spans="1:12" x14ac:dyDescent="0.35">
      <c r="A116" s="48" t="s">
        <v>130</v>
      </c>
      <c r="B116" s="49" t="s">
        <v>131</v>
      </c>
      <c r="C116" s="50" t="s">
        <v>132</v>
      </c>
      <c r="D116" s="49" t="s">
        <v>544</v>
      </c>
      <c r="E116" s="51">
        <v>1089</v>
      </c>
      <c r="F116" s="71"/>
      <c r="G116" s="33">
        <f t="shared" si="4"/>
        <v>0</v>
      </c>
      <c r="I116" s="30"/>
      <c r="K116" s="30"/>
      <c r="L116" s="30"/>
    </row>
    <row r="117" spans="1:12" x14ac:dyDescent="0.35">
      <c r="A117" s="69" t="s">
        <v>690</v>
      </c>
      <c r="B117" s="49" t="s">
        <v>610</v>
      </c>
      <c r="C117" s="50" t="s">
        <v>609</v>
      </c>
      <c r="D117" s="49" t="s">
        <v>611</v>
      </c>
      <c r="E117" s="51">
        <v>504</v>
      </c>
      <c r="F117" s="71"/>
      <c r="G117" s="33">
        <f t="shared" si="4"/>
        <v>0</v>
      </c>
      <c r="I117" s="30"/>
      <c r="K117" s="30"/>
      <c r="L117" s="30"/>
    </row>
    <row r="118" spans="1:12" x14ac:dyDescent="0.35">
      <c r="A118" s="48" t="s">
        <v>614</v>
      </c>
      <c r="B118" s="49" t="s">
        <v>613</v>
      </c>
      <c r="C118" s="50" t="s">
        <v>612</v>
      </c>
      <c r="D118" s="49" t="s">
        <v>615</v>
      </c>
      <c r="E118" s="51">
        <v>764</v>
      </c>
      <c r="F118" s="71"/>
      <c r="G118" s="33">
        <f t="shared" si="4"/>
        <v>0</v>
      </c>
      <c r="I118" s="30"/>
      <c r="K118" s="30"/>
      <c r="L118" s="30"/>
    </row>
    <row r="119" spans="1:12" x14ac:dyDescent="0.35">
      <c r="A119" s="46" t="s">
        <v>863</v>
      </c>
      <c r="B119" s="46"/>
      <c r="C119" s="46"/>
      <c r="D119" s="46"/>
      <c r="E119" s="47"/>
      <c r="F119" s="70"/>
      <c r="G119" s="34"/>
      <c r="I119" s="30"/>
      <c r="K119" s="30"/>
      <c r="L119" s="30"/>
    </row>
    <row r="120" spans="1:12" x14ac:dyDescent="0.35">
      <c r="A120" s="37" t="s">
        <v>141</v>
      </c>
      <c r="B120" s="49" t="s">
        <v>100</v>
      </c>
      <c r="C120" s="50" t="s">
        <v>857</v>
      </c>
      <c r="D120" s="49" t="s">
        <v>549</v>
      </c>
      <c r="E120" s="51">
        <v>249</v>
      </c>
      <c r="F120" s="71"/>
      <c r="G120" s="33">
        <f t="shared" ref="G120:G162" si="5">E120*F120</f>
        <v>0</v>
      </c>
      <c r="I120" s="30"/>
      <c r="K120" s="30"/>
      <c r="L120" s="30"/>
    </row>
    <row r="121" spans="1:12" x14ac:dyDescent="0.35">
      <c r="A121" s="37" t="s">
        <v>143</v>
      </c>
      <c r="B121" s="49" t="s">
        <v>95</v>
      </c>
      <c r="C121" s="50" t="s">
        <v>858</v>
      </c>
      <c r="D121" s="49" t="s">
        <v>550</v>
      </c>
      <c r="E121" s="51">
        <v>262</v>
      </c>
      <c r="F121" s="71"/>
      <c r="G121" s="33">
        <f t="shared" si="5"/>
        <v>0</v>
      </c>
      <c r="I121" s="30"/>
      <c r="K121" s="30"/>
      <c r="L121" s="30"/>
    </row>
    <row r="122" spans="1:12" x14ac:dyDescent="0.35">
      <c r="A122" s="37" t="s">
        <v>145</v>
      </c>
      <c r="B122" s="49" t="s">
        <v>100</v>
      </c>
      <c r="C122" s="50" t="s">
        <v>859</v>
      </c>
      <c r="D122" s="49" t="s">
        <v>549</v>
      </c>
      <c r="E122" s="51">
        <v>249</v>
      </c>
      <c r="F122" s="71"/>
      <c r="G122" s="33">
        <f t="shared" si="5"/>
        <v>0</v>
      </c>
      <c r="I122" s="30"/>
      <c r="K122" s="30"/>
      <c r="L122" s="30"/>
    </row>
    <row r="123" spans="1:12" x14ac:dyDescent="0.35">
      <c r="A123" s="37" t="s">
        <v>147</v>
      </c>
      <c r="B123" s="49" t="s">
        <v>95</v>
      </c>
      <c r="C123" s="50" t="s">
        <v>860</v>
      </c>
      <c r="D123" s="49" t="s">
        <v>550</v>
      </c>
      <c r="E123" s="51">
        <v>262</v>
      </c>
      <c r="F123" s="71"/>
      <c r="G123" s="33">
        <f t="shared" si="5"/>
        <v>0</v>
      </c>
      <c r="I123" s="30"/>
      <c r="K123" s="30"/>
      <c r="L123" s="30"/>
    </row>
    <row r="124" spans="1:12" x14ac:dyDescent="0.35">
      <c r="A124" s="37" t="s">
        <v>149</v>
      </c>
      <c r="B124" s="49" t="s">
        <v>100</v>
      </c>
      <c r="C124" s="50" t="s">
        <v>861</v>
      </c>
      <c r="D124" s="49" t="s">
        <v>549</v>
      </c>
      <c r="E124" s="51">
        <v>249</v>
      </c>
      <c r="F124" s="71"/>
      <c r="G124" s="33">
        <f t="shared" si="5"/>
        <v>0</v>
      </c>
      <c r="I124" s="30"/>
      <c r="K124" s="30"/>
      <c r="L124" s="30"/>
    </row>
    <row r="125" spans="1:12" x14ac:dyDescent="0.35">
      <c r="A125" s="37" t="s">
        <v>151</v>
      </c>
      <c r="B125" s="49" t="s">
        <v>95</v>
      </c>
      <c r="C125" s="50" t="s">
        <v>862</v>
      </c>
      <c r="D125" s="49" t="s">
        <v>550</v>
      </c>
      <c r="E125" s="51">
        <v>262</v>
      </c>
      <c r="F125" s="71"/>
      <c r="G125" s="33">
        <f t="shared" si="5"/>
        <v>0</v>
      </c>
      <c r="I125" s="30"/>
      <c r="K125" s="30"/>
      <c r="L125" s="30"/>
    </row>
    <row r="126" spans="1:12" x14ac:dyDescent="0.35">
      <c r="A126" s="37" t="s">
        <v>141</v>
      </c>
      <c r="B126" s="49" t="s">
        <v>100</v>
      </c>
      <c r="C126" s="50" t="s">
        <v>142</v>
      </c>
      <c r="D126" s="49" t="s">
        <v>549</v>
      </c>
      <c r="E126" s="51">
        <v>249</v>
      </c>
      <c r="F126" s="71"/>
      <c r="G126" s="33">
        <f t="shared" ref="G126:G131" si="6">E126*F126</f>
        <v>0</v>
      </c>
      <c r="I126" s="30"/>
      <c r="K126" s="30"/>
      <c r="L126" s="30"/>
    </row>
    <row r="127" spans="1:12" x14ac:dyDescent="0.35">
      <c r="A127" s="37" t="s">
        <v>143</v>
      </c>
      <c r="B127" s="49" t="s">
        <v>95</v>
      </c>
      <c r="C127" s="50" t="s">
        <v>144</v>
      </c>
      <c r="D127" s="49" t="s">
        <v>550</v>
      </c>
      <c r="E127" s="51">
        <v>262</v>
      </c>
      <c r="F127" s="71"/>
      <c r="G127" s="33">
        <f t="shared" si="6"/>
        <v>0</v>
      </c>
      <c r="I127" s="30"/>
      <c r="K127" s="30"/>
      <c r="L127" s="30"/>
    </row>
    <row r="128" spans="1:12" x14ac:dyDescent="0.35">
      <c r="A128" s="37" t="s">
        <v>145</v>
      </c>
      <c r="B128" s="49" t="s">
        <v>100</v>
      </c>
      <c r="C128" s="50" t="s">
        <v>146</v>
      </c>
      <c r="D128" s="49" t="s">
        <v>549</v>
      </c>
      <c r="E128" s="51">
        <v>249</v>
      </c>
      <c r="F128" s="71"/>
      <c r="G128" s="33">
        <f t="shared" si="6"/>
        <v>0</v>
      </c>
      <c r="I128" s="30"/>
      <c r="K128" s="30"/>
      <c r="L128" s="30"/>
    </row>
    <row r="129" spans="1:12" x14ac:dyDescent="0.35">
      <c r="A129" s="37" t="s">
        <v>147</v>
      </c>
      <c r="B129" s="49" t="s">
        <v>95</v>
      </c>
      <c r="C129" s="50" t="s">
        <v>148</v>
      </c>
      <c r="D129" s="49" t="s">
        <v>550</v>
      </c>
      <c r="E129" s="51">
        <v>262</v>
      </c>
      <c r="F129" s="71"/>
      <c r="G129" s="33">
        <f t="shared" si="6"/>
        <v>0</v>
      </c>
      <c r="I129" s="30"/>
      <c r="K129" s="30"/>
      <c r="L129" s="30"/>
    </row>
    <row r="130" spans="1:12" x14ac:dyDescent="0.35">
      <c r="A130" s="37" t="s">
        <v>149</v>
      </c>
      <c r="B130" s="49" t="s">
        <v>100</v>
      </c>
      <c r="C130" s="50" t="s">
        <v>150</v>
      </c>
      <c r="D130" s="49" t="s">
        <v>549</v>
      </c>
      <c r="E130" s="51">
        <v>249</v>
      </c>
      <c r="F130" s="71"/>
      <c r="G130" s="33">
        <f t="shared" si="6"/>
        <v>0</v>
      </c>
      <c r="I130" s="30"/>
      <c r="K130" s="30"/>
      <c r="L130" s="30"/>
    </row>
    <row r="131" spans="1:12" x14ac:dyDescent="0.35">
      <c r="A131" s="37" t="s">
        <v>151</v>
      </c>
      <c r="B131" s="49" t="s">
        <v>95</v>
      </c>
      <c r="C131" s="50" t="s">
        <v>152</v>
      </c>
      <c r="D131" s="49" t="s">
        <v>550</v>
      </c>
      <c r="E131" s="51">
        <v>262</v>
      </c>
      <c r="F131" s="71"/>
      <c r="G131" s="33">
        <f t="shared" si="6"/>
        <v>0</v>
      </c>
      <c r="I131" s="30"/>
      <c r="K131" s="30"/>
      <c r="L131" s="30"/>
    </row>
    <row r="132" spans="1:12" x14ac:dyDescent="0.35">
      <c r="A132" s="37" t="s">
        <v>153</v>
      </c>
      <c r="B132" s="49" t="s">
        <v>100</v>
      </c>
      <c r="C132" s="50" t="s">
        <v>154</v>
      </c>
      <c r="D132" s="49" t="s">
        <v>549</v>
      </c>
      <c r="E132" s="51">
        <v>249</v>
      </c>
      <c r="F132" s="71"/>
      <c r="G132" s="33">
        <f t="shared" si="5"/>
        <v>0</v>
      </c>
      <c r="I132" s="30"/>
      <c r="K132" s="30"/>
      <c r="L132" s="30"/>
    </row>
    <row r="133" spans="1:12" x14ac:dyDescent="0.35">
      <c r="A133" s="37" t="s">
        <v>155</v>
      </c>
      <c r="B133" s="49" t="s">
        <v>95</v>
      </c>
      <c r="C133" s="50" t="s">
        <v>156</v>
      </c>
      <c r="D133" s="49" t="s">
        <v>550</v>
      </c>
      <c r="E133" s="51">
        <v>262</v>
      </c>
      <c r="F133" s="71"/>
      <c r="G133" s="33">
        <f t="shared" si="5"/>
        <v>0</v>
      </c>
      <c r="I133" s="30"/>
      <c r="K133" s="30"/>
      <c r="L133" s="30"/>
    </row>
    <row r="134" spans="1:12" x14ac:dyDescent="0.35">
      <c r="A134" s="37" t="s">
        <v>157</v>
      </c>
      <c r="B134" s="49" t="s">
        <v>100</v>
      </c>
      <c r="C134" s="50" t="s">
        <v>158</v>
      </c>
      <c r="D134" s="49" t="s">
        <v>549</v>
      </c>
      <c r="E134" s="51">
        <v>249</v>
      </c>
      <c r="F134" s="71"/>
      <c r="G134" s="33">
        <f t="shared" si="5"/>
        <v>0</v>
      </c>
      <c r="I134" s="30"/>
      <c r="K134" s="30"/>
      <c r="L134" s="30"/>
    </row>
    <row r="135" spans="1:12" x14ac:dyDescent="0.35">
      <c r="A135" s="37" t="s">
        <v>161</v>
      </c>
      <c r="B135" s="49" t="s">
        <v>31</v>
      </c>
      <c r="C135" s="50" t="s">
        <v>644</v>
      </c>
      <c r="D135" s="49" t="s">
        <v>551</v>
      </c>
      <c r="E135" s="51">
        <v>276</v>
      </c>
      <c r="F135" s="71"/>
      <c r="G135" s="33">
        <f t="shared" si="5"/>
        <v>0</v>
      </c>
      <c r="I135" s="30"/>
      <c r="K135" s="30"/>
      <c r="L135" s="30"/>
    </row>
    <row r="136" spans="1:12" x14ac:dyDescent="0.35">
      <c r="A136" s="37" t="s">
        <v>159</v>
      </c>
      <c r="B136" s="49" t="s">
        <v>95</v>
      </c>
      <c r="C136" s="50" t="s">
        <v>160</v>
      </c>
      <c r="D136" s="49" t="s">
        <v>550</v>
      </c>
      <c r="E136" s="51">
        <v>262</v>
      </c>
      <c r="F136" s="71"/>
      <c r="G136" s="33">
        <f t="shared" si="5"/>
        <v>0</v>
      </c>
      <c r="I136" s="30"/>
      <c r="K136" s="30"/>
      <c r="L136" s="30"/>
    </row>
    <row r="137" spans="1:12" x14ac:dyDescent="0.35">
      <c r="A137" s="37" t="s">
        <v>162</v>
      </c>
      <c r="B137" s="49" t="s">
        <v>100</v>
      </c>
      <c r="C137" s="50" t="s">
        <v>163</v>
      </c>
      <c r="D137" s="49" t="s">
        <v>549</v>
      </c>
      <c r="E137" s="51">
        <v>249</v>
      </c>
      <c r="F137" s="71"/>
      <c r="G137" s="33">
        <f t="shared" si="5"/>
        <v>0</v>
      </c>
      <c r="I137" s="30"/>
      <c r="K137" s="30"/>
      <c r="L137" s="30"/>
    </row>
    <row r="138" spans="1:12" x14ac:dyDescent="0.35">
      <c r="A138" s="37" t="s">
        <v>166</v>
      </c>
      <c r="B138" s="49" t="s">
        <v>31</v>
      </c>
      <c r="C138" s="50" t="s">
        <v>645</v>
      </c>
      <c r="D138" s="49" t="s">
        <v>551</v>
      </c>
      <c r="E138" s="51">
        <v>276</v>
      </c>
      <c r="F138" s="71"/>
      <c r="G138" s="33">
        <f t="shared" si="5"/>
        <v>0</v>
      </c>
      <c r="I138" s="30"/>
      <c r="K138" s="30"/>
      <c r="L138" s="30"/>
    </row>
    <row r="139" spans="1:12" x14ac:dyDescent="0.35">
      <c r="A139" s="37" t="s">
        <v>164</v>
      </c>
      <c r="B139" s="49" t="s">
        <v>95</v>
      </c>
      <c r="C139" s="50" t="s">
        <v>165</v>
      </c>
      <c r="D139" s="36" t="s">
        <v>550</v>
      </c>
      <c r="E139" s="51">
        <v>262</v>
      </c>
      <c r="F139" s="71"/>
      <c r="G139" s="33">
        <f t="shared" si="5"/>
        <v>0</v>
      </c>
      <c r="I139" s="30"/>
      <c r="K139" s="30"/>
      <c r="L139" s="30"/>
    </row>
    <row r="140" spans="1:12" x14ac:dyDescent="0.35">
      <c r="A140" s="48" t="s">
        <v>133</v>
      </c>
      <c r="B140" s="49" t="s">
        <v>23</v>
      </c>
      <c r="C140" s="50" t="s">
        <v>134</v>
      </c>
      <c r="D140" s="49" t="s">
        <v>545</v>
      </c>
      <c r="E140" s="51">
        <v>249</v>
      </c>
      <c r="F140" s="71"/>
      <c r="G140" s="33">
        <f t="shared" ref="G140:G145" si="7">E140*F140</f>
        <v>0</v>
      </c>
      <c r="I140" s="30"/>
      <c r="K140" s="30"/>
      <c r="L140" s="30"/>
    </row>
    <row r="141" spans="1:12" x14ac:dyDescent="0.35">
      <c r="A141" s="48" t="s">
        <v>137</v>
      </c>
      <c r="B141" s="49" t="s">
        <v>27</v>
      </c>
      <c r="C141" s="50" t="s">
        <v>643</v>
      </c>
      <c r="D141" s="49" t="s">
        <v>546</v>
      </c>
      <c r="E141" s="51">
        <v>276</v>
      </c>
      <c r="F141" s="71"/>
      <c r="G141" s="33">
        <f t="shared" si="7"/>
        <v>0</v>
      </c>
      <c r="I141" s="30"/>
      <c r="K141" s="30"/>
      <c r="L141" s="30"/>
    </row>
    <row r="142" spans="1:12" x14ac:dyDescent="0.35">
      <c r="A142" s="48" t="s">
        <v>135</v>
      </c>
      <c r="B142" s="49" t="s">
        <v>58</v>
      </c>
      <c r="C142" s="50" t="s">
        <v>136</v>
      </c>
      <c r="D142" s="49" t="s">
        <v>547</v>
      </c>
      <c r="E142" s="51">
        <v>262</v>
      </c>
      <c r="F142" s="71"/>
      <c r="G142" s="33">
        <f t="shared" si="7"/>
        <v>0</v>
      </c>
      <c r="I142" s="30"/>
      <c r="K142" s="30"/>
      <c r="L142" s="30"/>
    </row>
    <row r="143" spans="1:12" x14ac:dyDescent="0.35">
      <c r="A143" s="48" t="s">
        <v>140</v>
      </c>
      <c r="B143" s="49" t="s">
        <v>23</v>
      </c>
      <c r="C143" s="50" t="s">
        <v>351</v>
      </c>
      <c r="D143" s="49" t="s">
        <v>388</v>
      </c>
      <c r="E143" s="51">
        <v>314</v>
      </c>
      <c r="F143" s="71"/>
      <c r="G143" s="33">
        <f t="shared" si="7"/>
        <v>0</v>
      </c>
      <c r="I143" s="30"/>
      <c r="K143" s="30"/>
      <c r="L143" s="30"/>
    </row>
    <row r="144" spans="1:12" x14ac:dyDescent="0.35">
      <c r="A144" s="37" t="s">
        <v>139</v>
      </c>
      <c r="B144" s="49" t="s">
        <v>58</v>
      </c>
      <c r="C144" s="50" t="s">
        <v>352</v>
      </c>
      <c r="D144" s="49" t="s">
        <v>548</v>
      </c>
      <c r="E144" s="51">
        <v>354</v>
      </c>
      <c r="F144" s="71"/>
      <c r="G144" s="33">
        <f t="shared" si="7"/>
        <v>0</v>
      </c>
      <c r="I144" s="30"/>
      <c r="K144" s="30"/>
      <c r="L144" s="30"/>
    </row>
    <row r="145" spans="1:12" x14ac:dyDescent="0.35">
      <c r="A145" s="48" t="s">
        <v>176</v>
      </c>
      <c r="B145" s="49" t="s">
        <v>460</v>
      </c>
      <c r="C145" s="50" t="s">
        <v>621</v>
      </c>
      <c r="D145" s="49" t="s">
        <v>583</v>
      </c>
      <c r="E145" s="51">
        <v>223</v>
      </c>
      <c r="F145" s="71"/>
      <c r="G145" s="33">
        <f t="shared" si="7"/>
        <v>0</v>
      </c>
      <c r="I145" s="30"/>
      <c r="K145" s="30"/>
      <c r="L145" s="30"/>
    </row>
    <row r="146" spans="1:12" x14ac:dyDescent="0.35">
      <c r="A146" s="37" t="s">
        <v>617</v>
      </c>
      <c r="B146" s="49" t="s">
        <v>358</v>
      </c>
      <c r="C146" s="50" t="s">
        <v>616</v>
      </c>
      <c r="D146" s="36" t="s">
        <v>360</v>
      </c>
      <c r="E146" s="51">
        <v>269</v>
      </c>
      <c r="F146" s="71"/>
      <c r="G146" s="33">
        <f t="shared" si="5"/>
        <v>0</v>
      </c>
      <c r="I146" s="30"/>
      <c r="K146" s="30"/>
      <c r="L146" s="30"/>
    </row>
    <row r="147" spans="1:12" x14ac:dyDescent="0.35">
      <c r="A147" s="37" t="s">
        <v>620</v>
      </c>
      <c r="B147" s="49" t="s">
        <v>355</v>
      </c>
      <c r="C147" s="50" t="s">
        <v>646</v>
      </c>
      <c r="D147" s="36" t="s">
        <v>552</v>
      </c>
      <c r="E147" s="51">
        <v>327</v>
      </c>
      <c r="F147" s="71"/>
      <c r="G147" s="33">
        <f t="shared" si="5"/>
        <v>0</v>
      </c>
      <c r="I147" s="30"/>
      <c r="K147" s="30"/>
      <c r="L147" s="30"/>
    </row>
    <row r="148" spans="1:12" x14ac:dyDescent="0.35">
      <c r="A148" s="37" t="s">
        <v>619</v>
      </c>
      <c r="B148" s="49" t="s">
        <v>24</v>
      </c>
      <c r="C148" s="50" t="s">
        <v>618</v>
      </c>
      <c r="D148" s="36" t="s">
        <v>361</v>
      </c>
      <c r="E148" s="51">
        <v>302</v>
      </c>
      <c r="F148" s="71"/>
      <c r="G148" s="33">
        <f t="shared" si="5"/>
        <v>0</v>
      </c>
      <c r="I148" s="30"/>
      <c r="K148" s="30"/>
      <c r="L148" s="30"/>
    </row>
    <row r="149" spans="1:12" x14ac:dyDescent="0.35">
      <c r="A149" s="37" t="s">
        <v>359</v>
      </c>
      <c r="B149" s="49" t="s">
        <v>358</v>
      </c>
      <c r="C149" s="37" t="s">
        <v>357</v>
      </c>
      <c r="D149" s="36" t="s">
        <v>360</v>
      </c>
      <c r="E149" s="51">
        <v>269</v>
      </c>
      <c r="F149" s="71"/>
      <c r="G149" s="33">
        <f t="shared" si="5"/>
        <v>0</v>
      </c>
      <c r="I149" s="30"/>
      <c r="K149" s="30"/>
      <c r="L149" s="30"/>
    </row>
    <row r="150" spans="1:12" x14ac:dyDescent="0.35">
      <c r="A150" s="37" t="s">
        <v>356</v>
      </c>
      <c r="B150" s="49" t="s">
        <v>355</v>
      </c>
      <c r="C150" s="37" t="s">
        <v>647</v>
      </c>
      <c r="D150" s="36" t="s">
        <v>552</v>
      </c>
      <c r="E150" s="51">
        <v>327</v>
      </c>
      <c r="F150" s="71"/>
      <c r="G150" s="33">
        <f t="shared" si="5"/>
        <v>0</v>
      </c>
      <c r="I150" s="30"/>
      <c r="K150" s="30"/>
      <c r="L150" s="30"/>
    </row>
    <row r="151" spans="1:12" x14ac:dyDescent="0.35">
      <c r="A151" s="37" t="s">
        <v>354</v>
      </c>
      <c r="B151" s="49" t="s">
        <v>24</v>
      </c>
      <c r="C151" s="37" t="s">
        <v>353</v>
      </c>
      <c r="D151" s="36" t="s">
        <v>361</v>
      </c>
      <c r="E151" s="51">
        <v>302</v>
      </c>
      <c r="F151" s="71"/>
      <c r="G151" s="33">
        <f t="shared" si="5"/>
        <v>0</v>
      </c>
      <c r="I151" s="30"/>
      <c r="K151" s="30"/>
      <c r="L151" s="30"/>
    </row>
    <row r="152" spans="1:12" x14ac:dyDescent="0.35">
      <c r="A152" s="37" t="s">
        <v>393</v>
      </c>
      <c r="B152" s="49" t="s">
        <v>391</v>
      </c>
      <c r="C152" s="39" t="s">
        <v>389</v>
      </c>
      <c r="D152" s="36" t="s">
        <v>553</v>
      </c>
      <c r="E152" s="51">
        <v>230</v>
      </c>
      <c r="F152" s="71"/>
      <c r="G152" s="33">
        <f t="shared" si="5"/>
        <v>0</v>
      </c>
      <c r="I152" s="30"/>
      <c r="K152" s="30"/>
      <c r="L152" s="30"/>
    </row>
    <row r="153" spans="1:12" x14ac:dyDescent="0.35">
      <c r="A153" s="37" t="s">
        <v>394</v>
      </c>
      <c r="B153" s="49" t="s">
        <v>115</v>
      </c>
      <c r="C153" s="39" t="s">
        <v>390</v>
      </c>
      <c r="D153" s="36" t="s">
        <v>392</v>
      </c>
      <c r="E153" s="51">
        <v>230</v>
      </c>
      <c r="F153" s="71"/>
      <c r="G153" s="33">
        <f t="shared" si="5"/>
        <v>0</v>
      </c>
      <c r="I153" s="30"/>
      <c r="K153" s="30"/>
      <c r="L153" s="30"/>
    </row>
    <row r="154" spans="1:12" x14ac:dyDescent="0.35">
      <c r="A154" s="37" t="s">
        <v>397</v>
      </c>
      <c r="B154" s="49" t="s">
        <v>31</v>
      </c>
      <c r="C154" s="50" t="s">
        <v>395</v>
      </c>
      <c r="D154" s="36" t="s">
        <v>554</v>
      </c>
      <c r="E154" s="51">
        <v>256</v>
      </c>
      <c r="F154" s="71"/>
      <c r="G154" s="33">
        <f t="shared" si="5"/>
        <v>0</v>
      </c>
      <c r="I154" s="30"/>
      <c r="K154" s="30"/>
      <c r="L154" s="30"/>
    </row>
    <row r="155" spans="1:12" x14ac:dyDescent="0.35">
      <c r="A155" s="37" t="s">
        <v>398</v>
      </c>
      <c r="B155" s="49" t="s">
        <v>210</v>
      </c>
      <c r="C155" s="50" t="s">
        <v>396</v>
      </c>
      <c r="D155" s="36" t="s">
        <v>399</v>
      </c>
      <c r="E155" s="51">
        <v>256</v>
      </c>
      <c r="F155" s="71"/>
      <c r="G155" s="33">
        <f t="shared" si="5"/>
        <v>0</v>
      </c>
      <c r="I155" s="30"/>
      <c r="K155" s="30"/>
      <c r="L155" s="30"/>
    </row>
    <row r="156" spans="1:12" x14ac:dyDescent="0.35">
      <c r="A156" s="37" t="s">
        <v>167</v>
      </c>
      <c r="B156" s="49" t="s">
        <v>31</v>
      </c>
      <c r="C156" s="50" t="s">
        <v>168</v>
      </c>
      <c r="D156" s="36" t="s">
        <v>362</v>
      </c>
      <c r="E156" s="51">
        <v>249</v>
      </c>
      <c r="F156" s="71"/>
      <c r="G156" s="33">
        <f t="shared" si="5"/>
        <v>0</v>
      </c>
      <c r="I156" s="30"/>
      <c r="K156" s="30"/>
      <c r="L156" s="30"/>
    </row>
    <row r="157" spans="1:12" x14ac:dyDescent="0.35">
      <c r="A157" s="48" t="s">
        <v>171</v>
      </c>
      <c r="B157" s="49" t="s">
        <v>459</v>
      </c>
      <c r="C157" s="50" t="s">
        <v>648</v>
      </c>
      <c r="D157" s="36" t="s">
        <v>555</v>
      </c>
      <c r="E157" s="51">
        <v>276</v>
      </c>
      <c r="F157" s="71"/>
      <c r="G157" s="33">
        <f t="shared" si="5"/>
        <v>0</v>
      </c>
      <c r="I157" s="30"/>
      <c r="K157" s="30"/>
      <c r="L157" s="30"/>
    </row>
    <row r="158" spans="1:12" x14ac:dyDescent="0.35">
      <c r="A158" s="48" t="s">
        <v>169</v>
      </c>
      <c r="B158" s="49" t="s">
        <v>58</v>
      </c>
      <c r="C158" s="50" t="s">
        <v>170</v>
      </c>
      <c r="D158" s="36" t="s">
        <v>556</v>
      </c>
      <c r="E158" s="51">
        <v>262</v>
      </c>
      <c r="F158" s="71"/>
      <c r="G158" s="33">
        <f t="shared" si="5"/>
        <v>0</v>
      </c>
      <c r="I158" s="30"/>
      <c r="K158" s="30"/>
      <c r="L158" s="30"/>
    </row>
    <row r="159" spans="1:12" x14ac:dyDescent="0.35">
      <c r="A159" s="48" t="s">
        <v>173</v>
      </c>
      <c r="B159" s="49" t="s">
        <v>58</v>
      </c>
      <c r="C159" s="50" t="s">
        <v>733</v>
      </c>
      <c r="D159" s="49" t="s">
        <v>364</v>
      </c>
      <c r="E159" s="51">
        <v>256</v>
      </c>
      <c r="F159" s="71"/>
      <c r="G159" s="33">
        <f t="shared" si="5"/>
        <v>0</v>
      </c>
      <c r="I159" s="30"/>
      <c r="K159" s="30"/>
      <c r="L159" s="30"/>
    </row>
    <row r="160" spans="1:12" x14ac:dyDescent="0.35">
      <c r="A160" s="48" t="s">
        <v>172</v>
      </c>
      <c r="B160" s="49" t="s">
        <v>24</v>
      </c>
      <c r="C160" s="50" t="s">
        <v>734</v>
      </c>
      <c r="D160" s="49" t="s">
        <v>364</v>
      </c>
      <c r="E160" s="51">
        <v>256</v>
      </c>
      <c r="F160" s="71"/>
      <c r="G160" s="33">
        <f t="shared" si="5"/>
        <v>0</v>
      </c>
      <c r="I160" s="30"/>
      <c r="K160" s="30"/>
      <c r="L160" s="30"/>
    </row>
    <row r="161" spans="1:12" x14ac:dyDescent="0.35">
      <c r="A161" s="48" t="s">
        <v>175</v>
      </c>
      <c r="B161" s="49" t="s">
        <v>27</v>
      </c>
      <c r="C161" s="50" t="s">
        <v>735</v>
      </c>
      <c r="D161" s="49" t="s">
        <v>365</v>
      </c>
      <c r="E161" s="51">
        <v>249</v>
      </c>
      <c r="F161" s="71"/>
      <c r="G161" s="33">
        <f t="shared" si="5"/>
        <v>0</v>
      </c>
      <c r="I161" s="30"/>
      <c r="K161" s="30"/>
      <c r="L161" s="30"/>
    </row>
    <row r="162" spans="1:12" x14ac:dyDescent="0.35">
      <c r="A162" s="48" t="s">
        <v>174</v>
      </c>
      <c r="B162" s="49" t="s">
        <v>27</v>
      </c>
      <c r="C162" s="50" t="s">
        <v>736</v>
      </c>
      <c r="D162" s="49" t="s">
        <v>365</v>
      </c>
      <c r="E162" s="51">
        <v>249</v>
      </c>
      <c r="F162" s="71"/>
      <c r="G162" s="33">
        <f t="shared" si="5"/>
        <v>0</v>
      </c>
      <c r="I162" s="30"/>
      <c r="K162" s="30"/>
      <c r="L162" s="30"/>
    </row>
    <row r="163" spans="1:12" x14ac:dyDescent="0.35">
      <c r="A163" s="46" t="s">
        <v>864</v>
      </c>
      <c r="B163" s="46"/>
      <c r="C163" s="46"/>
      <c r="D163" s="46"/>
      <c r="E163" s="47"/>
      <c r="F163" s="70"/>
      <c r="G163" s="34"/>
      <c r="I163" s="30"/>
      <c r="K163" s="30"/>
      <c r="L163" s="30"/>
    </row>
    <row r="164" spans="1:12" x14ac:dyDescent="0.35">
      <c r="A164" s="48" t="s">
        <v>691</v>
      </c>
      <c r="B164" s="49" t="s">
        <v>177</v>
      </c>
      <c r="C164" s="50" t="s">
        <v>737</v>
      </c>
      <c r="D164" s="49" t="s">
        <v>557</v>
      </c>
      <c r="E164" s="51">
        <v>907</v>
      </c>
      <c r="F164" s="71"/>
      <c r="G164" s="33">
        <f t="shared" ref="G164:G170" si="8">E164*F164</f>
        <v>0</v>
      </c>
      <c r="I164" s="30"/>
      <c r="K164" s="30"/>
      <c r="L164" s="30"/>
    </row>
    <row r="165" spans="1:12" x14ac:dyDescent="0.35">
      <c r="A165" s="48" t="s">
        <v>692</v>
      </c>
      <c r="B165" s="49" t="s">
        <v>118</v>
      </c>
      <c r="C165" s="50" t="s">
        <v>738</v>
      </c>
      <c r="D165" s="49" t="s">
        <v>558</v>
      </c>
      <c r="E165" s="51">
        <v>764</v>
      </c>
      <c r="F165" s="71"/>
      <c r="G165" s="33">
        <f t="shared" si="8"/>
        <v>0</v>
      </c>
      <c r="I165" s="30"/>
      <c r="K165" s="30"/>
      <c r="L165" s="30"/>
    </row>
    <row r="166" spans="1:12" x14ac:dyDescent="0.35">
      <c r="A166" s="48" t="s">
        <v>180</v>
      </c>
      <c r="B166" s="49" t="s">
        <v>25</v>
      </c>
      <c r="C166" s="50" t="s">
        <v>181</v>
      </c>
      <c r="D166" s="49" t="s">
        <v>559</v>
      </c>
      <c r="E166" s="51">
        <v>418</v>
      </c>
      <c r="F166" s="71"/>
      <c r="G166" s="33">
        <f t="shared" si="8"/>
        <v>0</v>
      </c>
      <c r="I166" s="30"/>
      <c r="K166" s="30"/>
      <c r="L166" s="30"/>
    </row>
    <row r="167" spans="1:12" x14ac:dyDescent="0.35">
      <c r="A167" s="48" t="s">
        <v>178</v>
      </c>
      <c r="B167" s="49" t="s">
        <v>25</v>
      </c>
      <c r="C167" s="50" t="s">
        <v>179</v>
      </c>
      <c r="D167" s="49" t="s">
        <v>559</v>
      </c>
      <c r="E167" s="51">
        <v>418</v>
      </c>
      <c r="F167" s="71"/>
      <c r="G167" s="33">
        <f t="shared" si="8"/>
        <v>0</v>
      </c>
      <c r="I167" s="30"/>
      <c r="K167" s="30"/>
      <c r="L167" s="30"/>
    </row>
    <row r="168" spans="1:12" x14ac:dyDescent="0.35">
      <c r="A168" s="48" t="s">
        <v>182</v>
      </c>
      <c r="B168" s="49" t="s">
        <v>22</v>
      </c>
      <c r="C168" s="50" t="s">
        <v>183</v>
      </c>
      <c r="D168" s="49" t="s">
        <v>560</v>
      </c>
      <c r="E168" s="51">
        <v>522</v>
      </c>
      <c r="F168" s="71"/>
      <c r="G168" s="33">
        <f t="shared" si="8"/>
        <v>0</v>
      </c>
      <c r="I168" s="30"/>
      <c r="K168" s="30"/>
      <c r="L168" s="30"/>
    </row>
    <row r="169" spans="1:12" x14ac:dyDescent="0.35">
      <c r="A169" s="48" t="s">
        <v>659</v>
      </c>
      <c r="B169" s="49" t="s">
        <v>117</v>
      </c>
      <c r="C169" s="50" t="s">
        <v>184</v>
      </c>
      <c r="D169" s="49" t="s">
        <v>561</v>
      </c>
      <c r="E169" s="51">
        <v>490</v>
      </c>
      <c r="F169" s="71"/>
      <c r="G169" s="33">
        <f t="shared" si="8"/>
        <v>0</v>
      </c>
      <c r="I169" s="30"/>
      <c r="K169" s="30"/>
      <c r="L169" s="30"/>
    </row>
    <row r="170" spans="1:12" x14ac:dyDescent="0.35">
      <c r="A170" s="48" t="s">
        <v>185</v>
      </c>
      <c r="B170" s="49" t="s">
        <v>117</v>
      </c>
      <c r="C170" s="50" t="s">
        <v>186</v>
      </c>
      <c r="D170" s="49" t="s">
        <v>561</v>
      </c>
      <c r="E170" s="51">
        <v>490</v>
      </c>
      <c r="F170" s="71"/>
      <c r="G170" s="33">
        <f t="shared" si="8"/>
        <v>0</v>
      </c>
      <c r="I170" s="30"/>
      <c r="K170" s="30"/>
      <c r="L170" s="30"/>
    </row>
    <row r="171" spans="1:12" x14ac:dyDescent="0.35">
      <c r="A171" s="46" t="s">
        <v>865</v>
      </c>
      <c r="B171" s="46"/>
      <c r="C171" s="46"/>
      <c r="D171" s="46"/>
      <c r="E171" s="47"/>
      <c r="F171" s="70"/>
      <c r="G171" s="34"/>
      <c r="I171" s="30"/>
      <c r="K171" s="30"/>
      <c r="L171" s="30"/>
    </row>
    <row r="172" spans="1:12" x14ac:dyDescent="0.35">
      <c r="A172" s="48" t="s">
        <v>192</v>
      </c>
      <c r="B172" s="49" t="s">
        <v>188</v>
      </c>
      <c r="C172" s="50" t="s">
        <v>400</v>
      </c>
      <c r="D172" s="49" t="s">
        <v>366</v>
      </c>
      <c r="E172" s="51">
        <v>262</v>
      </c>
      <c r="F172" s="71"/>
      <c r="G172" s="33">
        <f t="shared" ref="G172:G177" si="9">E172*F172</f>
        <v>0</v>
      </c>
      <c r="I172" s="30"/>
      <c r="K172" s="30"/>
      <c r="L172" s="30"/>
    </row>
    <row r="173" spans="1:12" x14ac:dyDescent="0.35">
      <c r="A173" s="48" t="s">
        <v>190</v>
      </c>
      <c r="B173" s="49" t="s">
        <v>188</v>
      </c>
      <c r="C173" s="50" t="s">
        <v>191</v>
      </c>
      <c r="D173" s="49" t="s">
        <v>366</v>
      </c>
      <c r="E173" s="51">
        <v>262</v>
      </c>
      <c r="F173" s="71"/>
      <c r="G173" s="33">
        <f t="shared" si="9"/>
        <v>0</v>
      </c>
      <c r="I173" s="30"/>
      <c r="K173" s="30"/>
      <c r="L173" s="30"/>
    </row>
    <row r="174" spans="1:12" x14ac:dyDescent="0.35">
      <c r="A174" s="48" t="s">
        <v>187</v>
      </c>
      <c r="B174" s="49" t="s">
        <v>188</v>
      </c>
      <c r="C174" s="50" t="s">
        <v>189</v>
      </c>
      <c r="D174" s="49" t="s">
        <v>366</v>
      </c>
      <c r="E174" s="51">
        <v>262</v>
      </c>
      <c r="F174" s="71"/>
      <c r="G174" s="33">
        <f t="shared" si="9"/>
        <v>0</v>
      </c>
      <c r="I174" s="30"/>
      <c r="K174" s="30"/>
      <c r="L174" s="30"/>
    </row>
    <row r="175" spans="1:12" x14ac:dyDescent="0.35">
      <c r="A175" s="48" t="s">
        <v>196</v>
      </c>
      <c r="B175" s="49" t="s">
        <v>115</v>
      </c>
      <c r="C175" s="50" t="s">
        <v>197</v>
      </c>
      <c r="D175" s="49" t="s">
        <v>195</v>
      </c>
      <c r="E175" s="51">
        <v>235</v>
      </c>
      <c r="F175" s="71"/>
      <c r="G175" s="33">
        <f t="shared" si="9"/>
        <v>0</v>
      </c>
      <c r="I175" s="30"/>
      <c r="K175" s="30"/>
      <c r="L175" s="30"/>
    </row>
    <row r="176" spans="1:12" x14ac:dyDescent="0.35">
      <c r="A176" s="48" t="s">
        <v>193</v>
      </c>
      <c r="B176" s="49" t="s">
        <v>115</v>
      </c>
      <c r="C176" s="50" t="s">
        <v>194</v>
      </c>
      <c r="D176" s="49" t="s">
        <v>195</v>
      </c>
      <c r="E176" s="51">
        <v>235</v>
      </c>
      <c r="F176" s="71"/>
      <c r="G176" s="33">
        <f t="shared" si="9"/>
        <v>0</v>
      </c>
      <c r="I176" s="30"/>
      <c r="K176" s="30"/>
      <c r="L176" s="30"/>
    </row>
    <row r="177" spans="1:12" x14ac:dyDescent="0.35">
      <c r="A177" s="48" t="s">
        <v>678</v>
      </c>
      <c r="B177" s="49" t="s">
        <v>679</v>
      </c>
      <c r="C177" s="50" t="s">
        <v>680</v>
      </c>
      <c r="D177" s="49" t="s">
        <v>681</v>
      </c>
      <c r="E177" s="51">
        <v>197</v>
      </c>
      <c r="F177" s="71"/>
      <c r="G177" s="33">
        <f t="shared" si="9"/>
        <v>0</v>
      </c>
      <c r="I177" s="30"/>
      <c r="K177" s="30"/>
      <c r="L177" s="30"/>
    </row>
    <row r="178" spans="1:12" x14ac:dyDescent="0.35">
      <c r="A178" s="48" t="s">
        <v>820</v>
      </c>
      <c r="B178" s="49" t="s">
        <v>358</v>
      </c>
      <c r="C178" s="50" t="s">
        <v>821</v>
      </c>
      <c r="D178" s="49" t="s">
        <v>822</v>
      </c>
      <c r="E178" s="51">
        <v>223</v>
      </c>
      <c r="F178" s="71"/>
      <c r="G178" s="33">
        <v>0</v>
      </c>
      <c r="I178" s="30"/>
      <c r="K178" s="30"/>
      <c r="L178" s="30"/>
    </row>
    <row r="179" spans="1:12" x14ac:dyDescent="0.35">
      <c r="A179" s="48" t="s">
        <v>823</v>
      </c>
      <c r="B179" s="49" t="s">
        <v>358</v>
      </c>
      <c r="C179" s="50" t="s">
        <v>824</v>
      </c>
      <c r="D179" s="49" t="s">
        <v>822</v>
      </c>
      <c r="E179" s="51">
        <v>223</v>
      </c>
      <c r="F179" s="71"/>
      <c r="G179" s="33">
        <v>0</v>
      </c>
      <c r="I179" s="30"/>
      <c r="K179" s="30"/>
      <c r="L179" s="30"/>
    </row>
    <row r="180" spans="1:12" x14ac:dyDescent="0.35">
      <c r="A180" s="48" t="s">
        <v>825</v>
      </c>
      <c r="B180" s="49" t="s">
        <v>358</v>
      </c>
      <c r="C180" s="50" t="s">
        <v>826</v>
      </c>
      <c r="D180" s="49" t="s">
        <v>822</v>
      </c>
      <c r="E180" s="51">
        <v>223</v>
      </c>
      <c r="F180" s="71"/>
      <c r="G180" s="33">
        <v>0</v>
      </c>
      <c r="I180" s="30"/>
      <c r="K180" s="30"/>
      <c r="L180" s="30"/>
    </row>
    <row r="181" spans="1:12" x14ac:dyDescent="0.35">
      <c r="A181" s="48" t="s">
        <v>827</v>
      </c>
      <c r="B181" s="49" t="s">
        <v>358</v>
      </c>
      <c r="C181" s="50" t="s">
        <v>828</v>
      </c>
      <c r="D181" s="49" t="s">
        <v>822</v>
      </c>
      <c r="E181" s="51">
        <v>223</v>
      </c>
      <c r="F181" s="71"/>
      <c r="G181" s="33">
        <v>0</v>
      </c>
      <c r="I181" s="30"/>
      <c r="K181" s="30"/>
      <c r="L181" s="30"/>
    </row>
    <row r="182" spans="1:12" x14ac:dyDescent="0.35">
      <c r="A182" s="48" t="s">
        <v>829</v>
      </c>
      <c r="B182" s="49" t="s">
        <v>358</v>
      </c>
      <c r="C182" s="50" t="s">
        <v>830</v>
      </c>
      <c r="D182" s="49" t="s">
        <v>822</v>
      </c>
      <c r="E182" s="51">
        <v>223</v>
      </c>
      <c r="F182" s="71"/>
      <c r="G182" s="33">
        <v>0</v>
      </c>
      <c r="I182" s="30"/>
      <c r="K182" s="30"/>
      <c r="L182" s="30"/>
    </row>
    <row r="183" spans="1:12" x14ac:dyDescent="0.35">
      <c r="A183" s="48" t="s">
        <v>831</v>
      </c>
      <c r="B183" s="49" t="s">
        <v>358</v>
      </c>
      <c r="C183" s="50" t="s">
        <v>832</v>
      </c>
      <c r="D183" s="49" t="s">
        <v>822</v>
      </c>
      <c r="E183" s="51">
        <v>223</v>
      </c>
      <c r="F183" s="71"/>
      <c r="G183" s="33">
        <v>0</v>
      </c>
      <c r="I183" s="30"/>
      <c r="K183" s="30"/>
      <c r="L183" s="30"/>
    </row>
    <row r="184" spans="1:12" x14ac:dyDescent="0.35">
      <c r="A184" s="48" t="s">
        <v>825</v>
      </c>
      <c r="B184" s="49" t="s">
        <v>358</v>
      </c>
      <c r="C184" s="50" t="s">
        <v>833</v>
      </c>
      <c r="D184" s="49" t="s">
        <v>822</v>
      </c>
      <c r="E184" s="51">
        <v>223</v>
      </c>
      <c r="F184" s="71"/>
      <c r="G184" s="33">
        <v>0</v>
      </c>
      <c r="I184" s="30"/>
      <c r="K184" s="30"/>
      <c r="L184" s="30"/>
    </row>
    <row r="185" spans="1:12" x14ac:dyDescent="0.35">
      <c r="A185" s="48" t="s">
        <v>198</v>
      </c>
      <c r="B185" s="49" t="s">
        <v>95</v>
      </c>
      <c r="C185" s="50" t="s">
        <v>199</v>
      </c>
      <c r="D185" s="49" t="s">
        <v>200</v>
      </c>
      <c r="E185" s="51">
        <v>223</v>
      </c>
      <c r="F185" s="71"/>
      <c r="G185" s="33">
        <f t="shared" ref="G185:G195" si="10">E185*F185</f>
        <v>0</v>
      </c>
      <c r="I185" s="30"/>
      <c r="K185" s="30"/>
      <c r="L185" s="30"/>
    </row>
    <row r="186" spans="1:12" x14ac:dyDescent="0.35">
      <c r="A186" s="48" t="s">
        <v>660</v>
      </c>
      <c r="B186" s="49" t="s">
        <v>27</v>
      </c>
      <c r="C186" s="50" t="s">
        <v>203</v>
      </c>
      <c r="D186" s="49" t="s">
        <v>202</v>
      </c>
      <c r="E186" s="51">
        <v>243</v>
      </c>
      <c r="F186" s="71"/>
      <c r="G186" s="33">
        <f t="shared" si="10"/>
        <v>0</v>
      </c>
      <c r="H186" s="26"/>
      <c r="I186" s="30"/>
      <c r="K186" s="30"/>
      <c r="L186" s="30"/>
    </row>
    <row r="187" spans="1:12" x14ac:dyDescent="0.35">
      <c r="A187" s="48" t="s">
        <v>661</v>
      </c>
      <c r="B187" s="49" t="s">
        <v>27</v>
      </c>
      <c r="C187" s="50" t="s">
        <v>201</v>
      </c>
      <c r="D187" s="49" t="s">
        <v>202</v>
      </c>
      <c r="E187" s="51">
        <v>243</v>
      </c>
      <c r="F187" s="71"/>
      <c r="G187" s="33">
        <f t="shared" si="10"/>
        <v>0</v>
      </c>
      <c r="H187" s="25"/>
      <c r="I187" s="30"/>
      <c r="K187" s="30"/>
      <c r="L187" s="30"/>
    </row>
    <row r="188" spans="1:12" x14ac:dyDescent="0.35">
      <c r="A188" s="48" t="s">
        <v>204</v>
      </c>
      <c r="B188" s="49" t="s">
        <v>31</v>
      </c>
      <c r="C188" s="50" t="s">
        <v>205</v>
      </c>
      <c r="D188" s="49" t="s">
        <v>206</v>
      </c>
      <c r="E188" s="51">
        <v>243</v>
      </c>
      <c r="F188" s="71"/>
      <c r="G188" s="33">
        <f t="shared" si="10"/>
        <v>0</v>
      </c>
      <c r="I188" s="30"/>
      <c r="K188" s="30"/>
      <c r="L188" s="30"/>
    </row>
    <row r="189" spans="1:12" x14ac:dyDescent="0.35">
      <c r="A189" s="48" t="s">
        <v>207</v>
      </c>
      <c r="B189" s="49" t="s">
        <v>31</v>
      </c>
      <c r="C189" s="50" t="s">
        <v>208</v>
      </c>
      <c r="D189" s="49" t="s">
        <v>206</v>
      </c>
      <c r="E189" s="51">
        <v>243</v>
      </c>
      <c r="F189" s="71"/>
      <c r="G189" s="33">
        <f t="shared" si="10"/>
        <v>0</v>
      </c>
      <c r="I189" s="30"/>
      <c r="K189" s="30"/>
      <c r="L189" s="30"/>
    </row>
    <row r="190" spans="1:12" x14ac:dyDescent="0.35">
      <c r="A190" s="48" t="s">
        <v>624</v>
      </c>
      <c r="B190" s="49" t="s">
        <v>623</v>
      </c>
      <c r="C190" s="50" t="s">
        <v>622</v>
      </c>
      <c r="D190" s="49" t="s">
        <v>625</v>
      </c>
      <c r="E190" s="51">
        <v>235</v>
      </c>
      <c r="F190" s="71"/>
      <c r="G190" s="33">
        <f t="shared" si="10"/>
        <v>0</v>
      </c>
      <c r="I190" s="30"/>
      <c r="K190" s="30"/>
      <c r="L190" s="30"/>
    </row>
    <row r="191" spans="1:12" x14ac:dyDescent="0.35">
      <c r="A191" s="48" t="s">
        <v>214</v>
      </c>
      <c r="B191" s="49" t="s">
        <v>115</v>
      </c>
      <c r="C191" s="50" t="s">
        <v>742</v>
      </c>
      <c r="D191" s="49" t="s">
        <v>584</v>
      </c>
      <c r="E191" s="51">
        <v>178</v>
      </c>
      <c r="F191" s="71"/>
      <c r="G191" s="33">
        <f t="shared" si="10"/>
        <v>0</v>
      </c>
      <c r="I191" s="30"/>
      <c r="K191" s="30"/>
      <c r="L191" s="30"/>
    </row>
    <row r="192" spans="1:12" x14ac:dyDescent="0.35">
      <c r="A192" s="48" t="s">
        <v>215</v>
      </c>
      <c r="B192" s="49" t="s">
        <v>95</v>
      </c>
      <c r="C192" s="50" t="s">
        <v>739</v>
      </c>
      <c r="D192" s="49" t="s">
        <v>216</v>
      </c>
      <c r="E192" s="51">
        <v>243</v>
      </c>
      <c r="F192" s="71"/>
      <c r="G192" s="33">
        <f t="shared" si="10"/>
        <v>0</v>
      </c>
      <c r="I192" s="30"/>
      <c r="K192" s="30"/>
      <c r="L192" s="30"/>
    </row>
    <row r="193" spans="1:12" x14ac:dyDescent="0.35">
      <c r="A193" s="48" t="s">
        <v>209</v>
      </c>
      <c r="B193" s="49" t="s">
        <v>210</v>
      </c>
      <c r="C193" s="50" t="s">
        <v>740</v>
      </c>
      <c r="D193" s="49" t="s">
        <v>211</v>
      </c>
      <c r="E193" s="51">
        <v>243</v>
      </c>
      <c r="F193" s="71"/>
      <c r="G193" s="33">
        <f t="shared" si="10"/>
        <v>0</v>
      </c>
      <c r="I193" s="30"/>
      <c r="K193" s="30"/>
      <c r="L193" s="30"/>
    </row>
    <row r="194" spans="1:12" x14ac:dyDescent="0.35">
      <c r="A194" s="48" t="s">
        <v>212</v>
      </c>
      <c r="B194" s="49" t="s">
        <v>115</v>
      </c>
      <c r="C194" s="50" t="s">
        <v>741</v>
      </c>
      <c r="D194" s="49" t="s">
        <v>213</v>
      </c>
      <c r="E194" s="51">
        <v>197</v>
      </c>
      <c r="F194" s="71"/>
      <c r="G194" s="33">
        <f t="shared" si="10"/>
        <v>0</v>
      </c>
      <c r="I194" s="30"/>
      <c r="K194" s="30"/>
      <c r="L194" s="30"/>
    </row>
    <row r="195" spans="1:12" x14ac:dyDescent="0.35">
      <c r="A195" s="48" t="s">
        <v>653</v>
      </c>
      <c r="B195" s="49" t="s">
        <v>652</v>
      </c>
      <c r="C195" s="50" t="s">
        <v>651</v>
      </c>
      <c r="D195" s="49" t="s">
        <v>654</v>
      </c>
      <c r="E195" s="51">
        <v>203</v>
      </c>
      <c r="F195" s="71"/>
      <c r="G195" s="33">
        <f t="shared" si="10"/>
        <v>0</v>
      </c>
      <c r="I195" s="30"/>
      <c r="K195" s="30"/>
      <c r="L195" s="30"/>
    </row>
    <row r="196" spans="1:12" x14ac:dyDescent="0.35">
      <c r="A196" s="46" t="s">
        <v>866</v>
      </c>
      <c r="B196" s="46"/>
      <c r="C196" s="46"/>
      <c r="D196" s="46"/>
      <c r="E196" s="47"/>
      <c r="F196" s="70"/>
      <c r="G196" s="34"/>
      <c r="I196" s="30"/>
      <c r="K196" s="30"/>
      <c r="L196" s="30"/>
    </row>
    <row r="197" spans="1:12" x14ac:dyDescent="0.35">
      <c r="A197" s="48" t="s">
        <v>221</v>
      </c>
      <c r="B197" s="49" t="s">
        <v>115</v>
      </c>
      <c r="C197" s="50" t="s">
        <v>401</v>
      </c>
      <c r="D197" s="49" t="s">
        <v>367</v>
      </c>
      <c r="E197" s="51">
        <v>166</v>
      </c>
      <c r="F197" s="71"/>
      <c r="G197" s="33">
        <f t="shared" ref="G197:G218" si="11">E197*F197</f>
        <v>0</v>
      </c>
      <c r="I197" s="30"/>
      <c r="K197" s="30"/>
      <c r="L197" s="30"/>
    </row>
    <row r="198" spans="1:12" x14ac:dyDescent="0.35">
      <c r="A198" s="48" t="s">
        <v>217</v>
      </c>
      <c r="B198" s="49" t="s">
        <v>115</v>
      </c>
      <c r="C198" s="50" t="s">
        <v>218</v>
      </c>
      <c r="D198" s="49" t="s">
        <v>367</v>
      </c>
      <c r="E198" s="51">
        <v>166</v>
      </c>
      <c r="F198" s="71"/>
      <c r="G198" s="33">
        <f t="shared" si="11"/>
        <v>0</v>
      </c>
      <c r="I198" s="30"/>
      <c r="K198" s="30"/>
      <c r="L198" s="30"/>
    </row>
    <row r="199" spans="1:12" x14ac:dyDescent="0.35">
      <c r="A199" s="48" t="s">
        <v>219</v>
      </c>
      <c r="B199" s="49" t="s">
        <v>115</v>
      </c>
      <c r="C199" s="50" t="s">
        <v>220</v>
      </c>
      <c r="D199" s="49" t="s">
        <v>367</v>
      </c>
      <c r="E199" s="51">
        <v>166</v>
      </c>
      <c r="F199" s="71"/>
      <c r="G199" s="33">
        <f t="shared" si="11"/>
        <v>0</v>
      </c>
      <c r="I199" s="30"/>
      <c r="K199" s="30"/>
      <c r="L199" s="30"/>
    </row>
    <row r="200" spans="1:12" x14ac:dyDescent="0.35">
      <c r="A200" s="48" t="s">
        <v>843</v>
      </c>
      <c r="B200" s="49" t="s">
        <v>842</v>
      </c>
      <c r="C200" s="50" t="s">
        <v>834</v>
      </c>
      <c r="D200" s="49" t="s">
        <v>841</v>
      </c>
      <c r="E200" s="51">
        <v>138</v>
      </c>
      <c r="F200" s="71"/>
      <c r="G200" s="33">
        <f t="shared" si="11"/>
        <v>0</v>
      </c>
      <c r="I200" s="30"/>
      <c r="K200" s="30"/>
      <c r="L200" s="30"/>
    </row>
    <row r="201" spans="1:12" x14ac:dyDescent="0.35">
      <c r="A201" s="48" t="s">
        <v>844</v>
      </c>
      <c r="B201" s="49" t="s">
        <v>842</v>
      </c>
      <c r="C201" s="50" t="s">
        <v>835</v>
      </c>
      <c r="D201" s="49" t="s">
        <v>841</v>
      </c>
      <c r="E201" s="51">
        <v>138</v>
      </c>
      <c r="F201" s="71"/>
      <c r="G201" s="33">
        <f t="shared" si="11"/>
        <v>0</v>
      </c>
      <c r="I201" s="30"/>
      <c r="K201" s="30"/>
      <c r="L201" s="30"/>
    </row>
    <row r="202" spans="1:12" x14ac:dyDescent="0.35">
      <c r="A202" s="48" t="s">
        <v>845</v>
      </c>
      <c r="B202" s="49" t="s">
        <v>842</v>
      </c>
      <c r="C202" s="50" t="s">
        <v>836</v>
      </c>
      <c r="D202" s="49" t="s">
        <v>841</v>
      </c>
      <c r="E202" s="51">
        <v>138</v>
      </c>
      <c r="F202" s="71"/>
      <c r="G202" s="33">
        <f t="shared" si="11"/>
        <v>0</v>
      </c>
      <c r="I202" s="30"/>
      <c r="K202" s="30"/>
      <c r="L202" s="30"/>
    </row>
    <row r="203" spans="1:12" x14ac:dyDescent="0.35">
      <c r="A203" s="48" t="s">
        <v>846</v>
      </c>
      <c r="B203" s="49" t="s">
        <v>842</v>
      </c>
      <c r="C203" s="50" t="s">
        <v>837</v>
      </c>
      <c r="D203" s="49" t="s">
        <v>841</v>
      </c>
      <c r="E203" s="51">
        <v>138</v>
      </c>
      <c r="F203" s="71"/>
      <c r="G203" s="33">
        <f t="shared" si="11"/>
        <v>0</v>
      </c>
      <c r="I203" s="30"/>
      <c r="K203" s="30"/>
      <c r="L203" s="30"/>
    </row>
    <row r="204" spans="1:12" x14ac:dyDescent="0.35">
      <c r="A204" s="48" t="s">
        <v>847</v>
      </c>
      <c r="B204" s="49" t="s">
        <v>842</v>
      </c>
      <c r="C204" s="50" t="s">
        <v>838</v>
      </c>
      <c r="D204" s="49" t="s">
        <v>841</v>
      </c>
      <c r="E204" s="51">
        <v>138</v>
      </c>
      <c r="F204" s="71"/>
      <c r="G204" s="33">
        <f t="shared" si="11"/>
        <v>0</v>
      </c>
      <c r="I204" s="30"/>
      <c r="K204" s="30"/>
      <c r="L204" s="30"/>
    </row>
    <row r="205" spans="1:12" x14ac:dyDescent="0.35">
      <c r="A205" s="48" t="s">
        <v>848</v>
      </c>
      <c r="B205" s="49" t="s">
        <v>842</v>
      </c>
      <c r="C205" s="50" t="s">
        <v>839</v>
      </c>
      <c r="D205" s="49" t="s">
        <v>841</v>
      </c>
      <c r="E205" s="51">
        <v>138</v>
      </c>
      <c r="F205" s="71"/>
      <c r="G205" s="33">
        <f t="shared" si="11"/>
        <v>0</v>
      </c>
      <c r="I205" s="30"/>
      <c r="K205" s="30"/>
      <c r="L205" s="30"/>
    </row>
    <row r="206" spans="1:12" x14ac:dyDescent="0.35">
      <c r="A206" s="48" t="s">
        <v>845</v>
      </c>
      <c r="B206" s="49" t="s">
        <v>842</v>
      </c>
      <c r="C206" s="50" t="s">
        <v>840</v>
      </c>
      <c r="D206" s="49" t="s">
        <v>841</v>
      </c>
      <c r="E206" s="51">
        <v>138</v>
      </c>
      <c r="F206" s="71"/>
      <c r="G206" s="33">
        <f t="shared" si="11"/>
        <v>0</v>
      </c>
      <c r="I206" s="30"/>
      <c r="K206" s="30"/>
      <c r="L206" s="30"/>
    </row>
    <row r="207" spans="1:12" x14ac:dyDescent="0.35">
      <c r="A207" s="48" t="s">
        <v>677</v>
      </c>
      <c r="B207" s="62" t="s">
        <v>337</v>
      </c>
      <c r="C207" s="50" t="s">
        <v>626</v>
      </c>
      <c r="D207" s="63" t="s">
        <v>627</v>
      </c>
      <c r="E207" s="51">
        <v>157</v>
      </c>
      <c r="F207" s="71"/>
      <c r="G207" s="33">
        <f t="shared" si="11"/>
        <v>0</v>
      </c>
      <c r="I207" s="30"/>
      <c r="K207" s="30"/>
      <c r="L207" s="30"/>
    </row>
    <row r="208" spans="1:12" x14ac:dyDescent="0.35">
      <c r="A208" s="48" t="s">
        <v>222</v>
      </c>
      <c r="B208" s="49" t="s">
        <v>100</v>
      </c>
      <c r="C208" s="50" t="s">
        <v>743</v>
      </c>
      <c r="D208" s="49" t="s">
        <v>223</v>
      </c>
      <c r="E208" s="51">
        <v>125</v>
      </c>
      <c r="F208" s="71"/>
      <c r="G208" s="33">
        <f t="shared" si="11"/>
        <v>0</v>
      </c>
      <c r="I208" s="30"/>
      <c r="K208" s="30"/>
      <c r="L208" s="30"/>
    </row>
    <row r="209" spans="1:12" x14ac:dyDescent="0.35">
      <c r="A209" s="48" t="s">
        <v>227</v>
      </c>
      <c r="B209" s="49" t="s">
        <v>115</v>
      </c>
      <c r="C209" s="50" t="s">
        <v>228</v>
      </c>
      <c r="D209" s="49" t="s">
        <v>226</v>
      </c>
      <c r="E209" s="51">
        <v>157</v>
      </c>
      <c r="F209" s="71"/>
      <c r="G209" s="33">
        <f t="shared" si="11"/>
        <v>0</v>
      </c>
      <c r="I209" s="30"/>
      <c r="K209" s="30"/>
      <c r="L209" s="30"/>
    </row>
    <row r="210" spans="1:12" x14ac:dyDescent="0.35">
      <c r="A210" s="48" t="s">
        <v>224</v>
      </c>
      <c r="B210" s="49" t="s">
        <v>115</v>
      </c>
      <c r="C210" s="50" t="s">
        <v>225</v>
      </c>
      <c r="D210" s="49" t="s">
        <v>226</v>
      </c>
      <c r="E210" s="51">
        <v>157</v>
      </c>
      <c r="F210" s="71"/>
      <c r="G210" s="33">
        <f t="shared" si="11"/>
        <v>0</v>
      </c>
      <c r="I210" s="30"/>
      <c r="K210" s="30"/>
      <c r="L210" s="30"/>
    </row>
    <row r="211" spans="1:12" x14ac:dyDescent="0.35">
      <c r="A211" s="48" t="s">
        <v>231</v>
      </c>
      <c r="B211" s="49" t="s">
        <v>108</v>
      </c>
      <c r="C211" s="50" t="s">
        <v>232</v>
      </c>
      <c r="D211" s="49" t="s">
        <v>368</v>
      </c>
      <c r="E211" s="51">
        <v>140</v>
      </c>
      <c r="F211" s="71"/>
      <c r="G211" s="33">
        <f t="shared" si="11"/>
        <v>0</v>
      </c>
      <c r="I211" s="30"/>
      <c r="K211" s="30"/>
      <c r="L211" s="30"/>
    </row>
    <row r="212" spans="1:12" x14ac:dyDescent="0.35">
      <c r="A212" s="48" t="s">
        <v>233</v>
      </c>
      <c r="B212" s="49" t="s">
        <v>95</v>
      </c>
      <c r="C212" s="50" t="s">
        <v>234</v>
      </c>
      <c r="D212" s="49" t="s">
        <v>235</v>
      </c>
      <c r="E212" s="51">
        <v>140</v>
      </c>
      <c r="F212" s="71"/>
      <c r="G212" s="33">
        <f t="shared" si="11"/>
        <v>0</v>
      </c>
      <c r="I212" s="30"/>
      <c r="K212" s="30"/>
      <c r="L212" s="30"/>
    </row>
    <row r="213" spans="1:12" x14ac:dyDescent="0.35">
      <c r="A213" s="48" t="s">
        <v>236</v>
      </c>
      <c r="B213" s="49" t="s">
        <v>95</v>
      </c>
      <c r="C213" s="50" t="s">
        <v>758</v>
      </c>
      <c r="D213" s="49" t="s">
        <v>237</v>
      </c>
      <c r="E213" s="51">
        <v>191</v>
      </c>
      <c r="F213" s="71"/>
      <c r="G213" s="33">
        <f t="shared" si="11"/>
        <v>0</v>
      </c>
      <c r="I213" s="30"/>
      <c r="K213" s="30"/>
      <c r="L213" s="30"/>
    </row>
    <row r="214" spans="1:12" x14ac:dyDescent="0.35">
      <c r="A214" s="48" t="s">
        <v>238</v>
      </c>
      <c r="B214" s="49" t="s">
        <v>115</v>
      </c>
      <c r="C214" s="50" t="s">
        <v>759</v>
      </c>
      <c r="D214" s="49" t="s">
        <v>239</v>
      </c>
      <c r="E214" s="51">
        <v>178</v>
      </c>
      <c r="F214" s="71"/>
      <c r="G214" s="33">
        <f t="shared" si="11"/>
        <v>0</v>
      </c>
      <c r="I214" s="30"/>
      <c r="K214" s="30"/>
      <c r="L214" s="30"/>
    </row>
    <row r="215" spans="1:12" x14ac:dyDescent="0.35">
      <c r="A215" s="48" t="s">
        <v>240</v>
      </c>
      <c r="B215" s="49" t="s">
        <v>95</v>
      </c>
      <c r="C215" s="50" t="s">
        <v>744</v>
      </c>
      <c r="D215" s="49" t="s">
        <v>241</v>
      </c>
      <c r="E215" s="51">
        <v>197</v>
      </c>
      <c r="F215" s="71"/>
      <c r="G215" s="33">
        <f t="shared" si="11"/>
        <v>0</v>
      </c>
      <c r="I215" s="30"/>
      <c r="K215" s="30"/>
      <c r="L215" s="30"/>
    </row>
    <row r="216" spans="1:12" x14ac:dyDescent="0.35">
      <c r="A216" s="48" t="s">
        <v>229</v>
      </c>
      <c r="B216" s="49" t="s">
        <v>100</v>
      </c>
      <c r="C216" s="50" t="s">
        <v>745</v>
      </c>
      <c r="D216" s="49" t="s">
        <v>230</v>
      </c>
      <c r="E216" s="51">
        <v>140</v>
      </c>
      <c r="F216" s="71"/>
      <c r="G216" s="33">
        <f t="shared" si="11"/>
        <v>0</v>
      </c>
      <c r="I216" s="30"/>
      <c r="K216" s="30"/>
      <c r="L216" s="30"/>
    </row>
    <row r="217" spans="1:12" x14ac:dyDescent="0.35">
      <c r="A217" s="48" t="s">
        <v>657</v>
      </c>
      <c r="B217" s="49" t="s">
        <v>658</v>
      </c>
      <c r="C217" s="50" t="s">
        <v>655</v>
      </c>
      <c r="D217" s="49" t="s">
        <v>656</v>
      </c>
      <c r="E217" s="51">
        <v>166</v>
      </c>
      <c r="F217" s="71"/>
      <c r="G217" s="33">
        <f t="shared" si="11"/>
        <v>0</v>
      </c>
      <c r="I217" s="30"/>
      <c r="K217" s="30"/>
      <c r="L217" s="30"/>
    </row>
    <row r="218" spans="1:12" x14ac:dyDescent="0.35">
      <c r="A218" s="48" t="s">
        <v>682</v>
      </c>
      <c r="B218" s="49" t="s">
        <v>336</v>
      </c>
      <c r="C218" s="50" t="s">
        <v>683</v>
      </c>
      <c r="D218" s="49" t="s">
        <v>684</v>
      </c>
      <c r="E218" s="51">
        <v>140</v>
      </c>
      <c r="F218" s="71"/>
      <c r="G218" s="33">
        <f t="shared" si="11"/>
        <v>0</v>
      </c>
      <c r="I218" s="30"/>
      <c r="K218" s="30"/>
      <c r="L218" s="30"/>
    </row>
    <row r="219" spans="1:12" x14ac:dyDescent="0.35">
      <c r="A219" s="46" t="s">
        <v>818</v>
      </c>
      <c r="B219" s="46"/>
      <c r="C219" s="46"/>
      <c r="D219" s="46"/>
      <c r="E219" s="47"/>
      <c r="F219" s="70"/>
      <c r="G219" s="34"/>
      <c r="I219" s="30"/>
      <c r="K219" s="30"/>
      <c r="L219" s="30"/>
    </row>
    <row r="220" spans="1:12" x14ac:dyDescent="0.35">
      <c r="A220" s="48" t="s">
        <v>649</v>
      </c>
      <c r="B220" s="49" t="s">
        <v>47</v>
      </c>
      <c r="C220" s="50" t="s">
        <v>867</v>
      </c>
      <c r="D220" s="49" t="s">
        <v>873</v>
      </c>
      <c r="E220" s="51">
        <v>269</v>
      </c>
      <c r="F220" s="71"/>
      <c r="G220" s="33">
        <f t="shared" ref="G220:G225" si="12">E220*F220</f>
        <v>0</v>
      </c>
      <c r="I220" s="30"/>
      <c r="K220" s="30"/>
      <c r="L220" s="30"/>
    </row>
    <row r="221" spans="1:12" x14ac:dyDescent="0.35">
      <c r="A221" s="48" t="s">
        <v>895</v>
      </c>
      <c r="B221" s="49" t="s">
        <v>47</v>
      </c>
      <c r="C221" s="50" t="s">
        <v>868</v>
      </c>
      <c r="D221" s="49" t="s">
        <v>873</v>
      </c>
      <c r="E221" s="51">
        <v>269</v>
      </c>
      <c r="F221" s="71"/>
      <c r="G221" s="33">
        <f t="shared" si="12"/>
        <v>0</v>
      </c>
      <c r="I221" s="30"/>
      <c r="K221" s="30"/>
      <c r="L221" s="30"/>
    </row>
    <row r="222" spans="1:12" x14ac:dyDescent="0.35">
      <c r="A222" s="48" t="s">
        <v>896</v>
      </c>
      <c r="B222" s="49" t="s">
        <v>47</v>
      </c>
      <c r="C222" s="50" t="s">
        <v>869</v>
      </c>
      <c r="D222" s="49" t="s">
        <v>873</v>
      </c>
      <c r="E222" s="51">
        <v>269</v>
      </c>
      <c r="F222" s="71"/>
      <c r="G222" s="33">
        <f t="shared" si="12"/>
        <v>0</v>
      </c>
      <c r="I222" s="30"/>
      <c r="K222" s="30"/>
      <c r="L222" s="30"/>
    </row>
    <row r="223" spans="1:12" x14ac:dyDescent="0.35">
      <c r="A223" s="48" t="s">
        <v>897</v>
      </c>
      <c r="B223" s="49" t="s">
        <v>47</v>
      </c>
      <c r="C223" s="50" t="s">
        <v>870</v>
      </c>
      <c r="D223" s="49" t="s">
        <v>873</v>
      </c>
      <c r="E223" s="51">
        <v>269</v>
      </c>
      <c r="F223" s="71"/>
      <c r="G223" s="33">
        <f t="shared" si="12"/>
        <v>0</v>
      </c>
      <c r="I223" s="30"/>
      <c r="K223" s="30"/>
      <c r="L223" s="30"/>
    </row>
    <row r="224" spans="1:12" x14ac:dyDescent="0.35">
      <c r="A224" s="48" t="s">
        <v>898</v>
      </c>
      <c r="B224" s="49" t="s">
        <v>23</v>
      </c>
      <c r="C224" s="50" t="s">
        <v>871</v>
      </c>
      <c r="D224" s="49" t="s">
        <v>874</v>
      </c>
      <c r="E224" s="51">
        <v>354</v>
      </c>
      <c r="F224" s="71"/>
      <c r="G224" s="33">
        <f t="shared" si="12"/>
        <v>0</v>
      </c>
      <c r="I224" s="30"/>
      <c r="K224" s="30"/>
      <c r="L224" s="30"/>
    </row>
    <row r="225" spans="1:12" x14ac:dyDescent="0.35">
      <c r="A225" s="48" t="s">
        <v>899</v>
      </c>
      <c r="B225" s="49" t="s">
        <v>23</v>
      </c>
      <c r="C225" s="50" t="s">
        <v>872</v>
      </c>
      <c r="D225" s="49" t="s">
        <v>874</v>
      </c>
      <c r="E225" s="51">
        <v>354</v>
      </c>
      <c r="F225" s="71"/>
      <c r="G225" s="33">
        <f t="shared" si="12"/>
        <v>0</v>
      </c>
      <c r="I225" s="30"/>
      <c r="K225" s="30"/>
      <c r="L225" s="30"/>
    </row>
    <row r="226" spans="1:12" x14ac:dyDescent="0.35">
      <c r="A226" s="48" t="s">
        <v>242</v>
      </c>
      <c r="B226" s="49" t="s">
        <v>461</v>
      </c>
      <c r="C226" s="50" t="s">
        <v>417</v>
      </c>
      <c r="D226" s="49" t="s">
        <v>369</v>
      </c>
      <c r="E226" s="51">
        <v>249</v>
      </c>
      <c r="F226" s="71"/>
      <c r="G226" s="33">
        <f t="shared" ref="G226:G246" si="13">E226*F226</f>
        <v>0</v>
      </c>
      <c r="I226" s="30"/>
      <c r="K226" s="30"/>
      <c r="L226" s="30"/>
    </row>
    <row r="227" spans="1:12" x14ac:dyDescent="0.35">
      <c r="A227" s="48" t="s">
        <v>243</v>
      </c>
      <c r="B227" s="49" t="s">
        <v>462</v>
      </c>
      <c r="C227" s="50" t="s">
        <v>418</v>
      </c>
      <c r="D227" s="49" t="s">
        <v>370</v>
      </c>
      <c r="E227" s="51">
        <v>256</v>
      </c>
      <c r="F227" s="71"/>
      <c r="G227" s="33">
        <f t="shared" si="13"/>
        <v>0</v>
      </c>
      <c r="I227" s="30"/>
      <c r="K227" s="30"/>
      <c r="L227" s="30"/>
    </row>
    <row r="228" spans="1:12" x14ac:dyDescent="0.35">
      <c r="A228" s="48" t="s">
        <v>244</v>
      </c>
      <c r="B228" s="49" t="s">
        <v>23</v>
      </c>
      <c r="C228" s="50" t="s">
        <v>419</v>
      </c>
      <c r="D228" s="49" t="s">
        <v>369</v>
      </c>
      <c r="E228" s="51">
        <v>249</v>
      </c>
      <c r="F228" s="71"/>
      <c r="G228" s="33">
        <f t="shared" si="13"/>
        <v>0</v>
      </c>
      <c r="I228" s="30"/>
      <c r="K228" s="30"/>
      <c r="L228" s="30"/>
    </row>
    <row r="229" spans="1:12" x14ac:dyDescent="0.35">
      <c r="A229" s="48" t="s">
        <v>245</v>
      </c>
      <c r="B229" s="49" t="s">
        <v>463</v>
      </c>
      <c r="C229" s="50" t="s">
        <v>420</v>
      </c>
      <c r="D229" s="49" t="s">
        <v>370</v>
      </c>
      <c r="E229" s="51">
        <v>256</v>
      </c>
      <c r="F229" s="71"/>
      <c r="G229" s="33">
        <f t="shared" si="13"/>
        <v>0</v>
      </c>
      <c r="I229" s="30"/>
      <c r="K229" s="30"/>
      <c r="L229" s="30"/>
    </row>
    <row r="230" spans="1:12" x14ac:dyDescent="0.35">
      <c r="A230" s="48" t="s">
        <v>254</v>
      </c>
      <c r="B230" s="49" t="s">
        <v>464</v>
      </c>
      <c r="C230" s="50" t="s">
        <v>421</v>
      </c>
      <c r="D230" s="49" t="s">
        <v>369</v>
      </c>
      <c r="E230" s="51">
        <v>249</v>
      </c>
      <c r="F230" s="71"/>
      <c r="G230" s="33">
        <f t="shared" si="13"/>
        <v>0</v>
      </c>
      <c r="I230" s="30"/>
      <c r="K230" s="30"/>
      <c r="L230" s="30"/>
    </row>
    <row r="231" spans="1:12" x14ac:dyDescent="0.35">
      <c r="A231" s="48" t="s">
        <v>255</v>
      </c>
      <c r="B231" s="49" t="s">
        <v>462</v>
      </c>
      <c r="C231" s="50" t="s">
        <v>422</v>
      </c>
      <c r="D231" s="49" t="s">
        <v>370</v>
      </c>
      <c r="E231" s="51">
        <v>256</v>
      </c>
      <c r="F231" s="71"/>
      <c r="G231" s="33">
        <f t="shared" si="13"/>
        <v>0</v>
      </c>
      <c r="I231" s="30"/>
      <c r="K231" s="30"/>
      <c r="L231" s="30"/>
    </row>
    <row r="232" spans="1:12" x14ac:dyDescent="0.35">
      <c r="A232" s="48" t="s">
        <v>246</v>
      </c>
      <c r="B232" s="49" t="s">
        <v>23</v>
      </c>
      <c r="C232" s="50" t="s">
        <v>423</v>
      </c>
      <c r="D232" s="49" t="s">
        <v>369</v>
      </c>
      <c r="E232" s="51">
        <v>249</v>
      </c>
      <c r="F232" s="71"/>
      <c r="G232" s="33">
        <f t="shared" si="13"/>
        <v>0</v>
      </c>
      <c r="I232" s="30"/>
      <c r="K232" s="30"/>
      <c r="L232" s="30"/>
    </row>
    <row r="233" spans="1:12" x14ac:dyDescent="0.35">
      <c r="A233" s="48" t="s">
        <v>247</v>
      </c>
      <c r="B233" s="49" t="s">
        <v>463</v>
      </c>
      <c r="C233" s="50" t="s">
        <v>424</v>
      </c>
      <c r="D233" s="49" t="s">
        <v>370</v>
      </c>
      <c r="E233" s="51">
        <v>256</v>
      </c>
      <c r="F233" s="71"/>
      <c r="G233" s="33">
        <f t="shared" si="13"/>
        <v>0</v>
      </c>
      <c r="I233" s="30"/>
      <c r="K233" s="30"/>
      <c r="L233" s="30"/>
    </row>
    <row r="234" spans="1:12" x14ac:dyDescent="0.35">
      <c r="A234" s="48" t="s">
        <v>256</v>
      </c>
      <c r="B234" s="49" t="s">
        <v>464</v>
      </c>
      <c r="C234" s="50" t="s">
        <v>425</v>
      </c>
      <c r="D234" s="49" t="s">
        <v>369</v>
      </c>
      <c r="E234" s="51">
        <v>249</v>
      </c>
      <c r="F234" s="71"/>
      <c r="G234" s="33">
        <f t="shared" si="13"/>
        <v>0</v>
      </c>
      <c r="I234" s="30"/>
      <c r="K234" s="30"/>
      <c r="L234" s="30"/>
    </row>
    <row r="235" spans="1:12" x14ac:dyDescent="0.35">
      <c r="A235" s="48" t="s">
        <v>257</v>
      </c>
      <c r="B235" s="49" t="s">
        <v>462</v>
      </c>
      <c r="C235" s="50" t="s">
        <v>426</v>
      </c>
      <c r="D235" s="49" t="s">
        <v>370</v>
      </c>
      <c r="E235" s="51">
        <v>256</v>
      </c>
      <c r="F235" s="71"/>
      <c r="G235" s="33">
        <f t="shared" si="13"/>
        <v>0</v>
      </c>
      <c r="I235" s="30"/>
      <c r="K235" s="30"/>
      <c r="L235" s="30"/>
    </row>
    <row r="236" spans="1:12" x14ac:dyDescent="0.35">
      <c r="A236" s="48" t="s">
        <v>249</v>
      </c>
      <c r="B236" s="49" t="s">
        <v>23</v>
      </c>
      <c r="C236" s="50" t="s">
        <v>427</v>
      </c>
      <c r="D236" s="49" t="s">
        <v>369</v>
      </c>
      <c r="E236" s="51">
        <v>249</v>
      </c>
      <c r="F236" s="71"/>
      <c r="G236" s="33">
        <f t="shared" si="13"/>
        <v>0</v>
      </c>
      <c r="I236" s="30"/>
      <c r="K236" s="30"/>
      <c r="L236" s="30"/>
    </row>
    <row r="237" spans="1:12" x14ac:dyDescent="0.35">
      <c r="A237" s="48" t="s">
        <v>250</v>
      </c>
      <c r="B237" s="49" t="s">
        <v>463</v>
      </c>
      <c r="C237" s="50" t="s">
        <v>428</v>
      </c>
      <c r="D237" s="49" t="s">
        <v>370</v>
      </c>
      <c r="E237" s="51">
        <v>256</v>
      </c>
      <c r="F237" s="71"/>
      <c r="G237" s="33">
        <f t="shared" si="13"/>
        <v>0</v>
      </c>
      <c r="I237" s="30"/>
      <c r="K237" s="30"/>
      <c r="L237" s="30"/>
    </row>
    <row r="238" spans="1:12" x14ac:dyDescent="0.35">
      <c r="A238" s="45" t="s">
        <v>649</v>
      </c>
      <c r="B238" s="49" t="s">
        <v>470</v>
      </c>
      <c r="C238" s="50" t="s">
        <v>628</v>
      </c>
      <c r="D238" s="49" t="s">
        <v>629</v>
      </c>
      <c r="E238" s="51">
        <v>281</v>
      </c>
      <c r="F238" s="71"/>
      <c r="G238" s="33">
        <f t="shared" si="13"/>
        <v>0</v>
      </c>
      <c r="I238" s="30"/>
      <c r="K238" s="30"/>
      <c r="L238" s="30"/>
    </row>
    <row r="239" spans="1:12" x14ac:dyDescent="0.35">
      <c r="A239" s="48" t="s">
        <v>251</v>
      </c>
      <c r="B239" s="49" t="s">
        <v>47</v>
      </c>
      <c r="C239" s="50" t="s">
        <v>592</v>
      </c>
      <c r="D239" s="49" t="s">
        <v>371</v>
      </c>
      <c r="E239" s="51">
        <v>249</v>
      </c>
      <c r="F239" s="71"/>
      <c r="G239" s="33">
        <f t="shared" si="13"/>
        <v>0</v>
      </c>
      <c r="I239" s="30"/>
      <c r="K239" s="30"/>
      <c r="L239" s="30"/>
    </row>
    <row r="240" spans="1:12" x14ac:dyDescent="0.35">
      <c r="A240" s="48" t="s">
        <v>252</v>
      </c>
      <c r="B240" s="49" t="s">
        <v>465</v>
      </c>
      <c r="C240" s="50" t="s">
        <v>253</v>
      </c>
      <c r="D240" s="49" t="s">
        <v>557</v>
      </c>
      <c r="E240" s="51">
        <v>386</v>
      </c>
      <c r="F240" s="71"/>
      <c r="G240" s="33">
        <f t="shared" si="13"/>
        <v>0</v>
      </c>
      <c r="I240" s="30"/>
      <c r="K240" s="30"/>
      <c r="L240" s="30"/>
    </row>
    <row r="241" spans="1:12" x14ac:dyDescent="0.35">
      <c r="A241" s="48" t="s">
        <v>258</v>
      </c>
      <c r="B241" s="49" t="s">
        <v>47</v>
      </c>
      <c r="C241" s="50" t="s">
        <v>746</v>
      </c>
      <c r="D241" s="49" t="s">
        <v>371</v>
      </c>
      <c r="E241" s="51">
        <v>269</v>
      </c>
      <c r="F241" s="71"/>
      <c r="G241" s="33">
        <f t="shared" si="13"/>
        <v>0</v>
      </c>
      <c r="I241" s="30"/>
      <c r="K241" s="30"/>
      <c r="L241" s="30"/>
    </row>
    <row r="242" spans="1:12" x14ac:dyDescent="0.35">
      <c r="A242" s="48" t="s">
        <v>260</v>
      </c>
      <c r="B242" s="49" t="s">
        <v>47</v>
      </c>
      <c r="C242" s="50" t="s">
        <v>747</v>
      </c>
      <c r="D242" s="49" t="s">
        <v>371</v>
      </c>
      <c r="E242" s="51">
        <v>269</v>
      </c>
      <c r="F242" s="71"/>
      <c r="G242" s="33">
        <f t="shared" si="13"/>
        <v>0</v>
      </c>
      <c r="I242" s="30"/>
      <c r="K242" s="30"/>
      <c r="L242" s="30"/>
    </row>
    <row r="243" spans="1:12" x14ac:dyDescent="0.35">
      <c r="A243" s="48" t="s">
        <v>261</v>
      </c>
      <c r="B243" s="49" t="s">
        <v>47</v>
      </c>
      <c r="C243" s="50" t="s">
        <v>748</v>
      </c>
      <c r="D243" s="49" t="s">
        <v>371</v>
      </c>
      <c r="E243" s="51">
        <v>269</v>
      </c>
      <c r="F243" s="71"/>
      <c r="G243" s="33">
        <f t="shared" si="13"/>
        <v>0</v>
      </c>
      <c r="I243" s="30"/>
      <c r="K243" s="30"/>
      <c r="L243" s="30"/>
    </row>
    <row r="244" spans="1:12" x14ac:dyDescent="0.35">
      <c r="A244" s="48" t="s">
        <v>259</v>
      </c>
      <c r="B244" s="49" t="s">
        <v>47</v>
      </c>
      <c r="C244" s="50" t="s">
        <v>749</v>
      </c>
      <c r="D244" s="49" t="s">
        <v>371</v>
      </c>
      <c r="E244" s="51">
        <v>269</v>
      </c>
      <c r="F244" s="71"/>
      <c r="G244" s="33">
        <f t="shared" si="13"/>
        <v>0</v>
      </c>
      <c r="I244" s="30"/>
      <c r="K244" s="30"/>
      <c r="L244" s="30"/>
    </row>
    <row r="245" spans="1:12" x14ac:dyDescent="0.35">
      <c r="A245" s="48" t="s">
        <v>631</v>
      </c>
      <c r="B245" s="49" t="s">
        <v>58</v>
      </c>
      <c r="C245" s="50" t="s">
        <v>630</v>
      </c>
      <c r="D245" s="49" t="s">
        <v>632</v>
      </c>
      <c r="E245" s="51">
        <v>373</v>
      </c>
      <c r="F245" s="71"/>
      <c r="G245" s="33">
        <f t="shared" si="13"/>
        <v>0</v>
      </c>
      <c r="I245" s="30"/>
      <c r="K245" s="30"/>
      <c r="L245" s="30"/>
    </row>
    <row r="246" spans="1:12" x14ac:dyDescent="0.35">
      <c r="A246" s="48" t="s">
        <v>248</v>
      </c>
      <c r="B246" s="49" t="s">
        <v>32</v>
      </c>
      <c r="C246" s="50" t="s">
        <v>402</v>
      </c>
      <c r="D246" s="49" t="s">
        <v>543</v>
      </c>
      <c r="E246" s="51">
        <v>692</v>
      </c>
      <c r="F246" s="71"/>
      <c r="G246" s="33">
        <f t="shared" si="13"/>
        <v>0</v>
      </c>
      <c r="I246" s="30"/>
      <c r="K246" s="30"/>
      <c r="L246" s="30"/>
    </row>
    <row r="247" spans="1:12" x14ac:dyDescent="0.35">
      <c r="A247" s="46" t="s">
        <v>883</v>
      </c>
      <c r="B247" s="46"/>
      <c r="C247" s="46"/>
      <c r="D247" s="46"/>
      <c r="E247" s="47"/>
      <c r="F247" s="70"/>
      <c r="G247" s="34"/>
      <c r="I247" s="30"/>
      <c r="K247" s="30"/>
      <c r="L247" s="30"/>
    </row>
    <row r="248" spans="1:12" x14ac:dyDescent="0.35">
      <c r="A248" s="48" t="s">
        <v>650</v>
      </c>
      <c r="B248" s="49" t="s">
        <v>210</v>
      </c>
      <c r="C248" s="50" t="s">
        <v>875</v>
      </c>
      <c r="D248" s="49" t="s">
        <v>881</v>
      </c>
      <c r="E248" s="51">
        <v>269</v>
      </c>
      <c r="F248" s="71"/>
      <c r="G248" s="33">
        <f t="shared" ref="G248:G253" si="14">E248*F248</f>
        <v>0</v>
      </c>
      <c r="I248" s="30"/>
      <c r="K248" s="30"/>
      <c r="L248" s="30"/>
    </row>
    <row r="249" spans="1:12" x14ac:dyDescent="0.35">
      <c r="A249" s="48" t="s">
        <v>900</v>
      </c>
      <c r="B249" s="49" t="s">
        <v>210</v>
      </c>
      <c r="C249" s="50" t="s">
        <v>876</v>
      </c>
      <c r="D249" s="49" t="s">
        <v>881</v>
      </c>
      <c r="E249" s="51">
        <v>269</v>
      </c>
      <c r="F249" s="71"/>
      <c r="G249" s="33">
        <f t="shared" si="14"/>
        <v>0</v>
      </c>
      <c r="I249" s="30"/>
      <c r="K249" s="30"/>
      <c r="L249" s="30"/>
    </row>
    <row r="250" spans="1:12" x14ac:dyDescent="0.35">
      <c r="A250" s="48" t="s">
        <v>901</v>
      </c>
      <c r="B250" s="49" t="s">
        <v>210</v>
      </c>
      <c r="C250" s="50" t="s">
        <v>877</v>
      </c>
      <c r="D250" s="49" t="s">
        <v>881</v>
      </c>
      <c r="E250" s="51">
        <v>269</v>
      </c>
      <c r="F250" s="71"/>
      <c r="G250" s="33">
        <f t="shared" si="14"/>
        <v>0</v>
      </c>
      <c r="I250" s="30"/>
      <c r="K250" s="30"/>
      <c r="L250" s="30"/>
    </row>
    <row r="251" spans="1:12" x14ac:dyDescent="0.35">
      <c r="A251" s="48" t="s">
        <v>902</v>
      </c>
      <c r="B251" s="49" t="s">
        <v>210</v>
      </c>
      <c r="C251" s="50" t="s">
        <v>878</v>
      </c>
      <c r="D251" s="49" t="s">
        <v>881</v>
      </c>
      <c r="E251" s="51">
        <v>269</v>
      </c>
      <c r="F251" s="71"/>
      <c r="G251" s="33">
        <f t="shared" si="14"/>
        <v>0</v>
      </c>
      <c r="I251" s="30"/>
      <c r="K251" s="30"/>
      <c r="L251" s="30"/>
    </row>
    <row r="252" spans="1:12" x14ac:dyDescent="0.35">
      <c r="A252" s="48" t="s">
        <v>903</v>
      </c>
      <c r="B252" s="49" t="s">
        <v>358</v>
      </c>
      <c r="C252" s="50" t="s">
        <v>879</v>
      </c>
      <c r="D252" s="49" t="s">
        <v>882</v>
      </c>
      <c r="E252" s="51">
        <v>354</v>
      </c>
      <c r="F252" s="71"/>
      <c r="G252" s="33">
        <f t="shared" si="14"/>
        <v>0</v>
      </c>
      <c r="I252" s="30"/>
      <c r="K252" s="30"/>
      <c r="L252" s="30"/>
    </row>
    <row r="253" spans="1:12" x14ac:dyDescent="0.35">
      <c r="A253" s="48" t="s">
        <v>904</v>
      </c>
      <c r="B253" s="49" t="s">
        <v>358</v>
      </c>
      <c r="C253" s="50" t="s">
        <v>880</v>
      </c>
      <c r="D253" s="49" t="s">
        <v>882</v>
      </c>
      <c r="E253" s="51">
        <v>354</v>
      </c>
      <c r="F253" s="71"/>
      <c r="G253" s="33">
        <f t="shared" si="14"/>
        <v>0</v>
      </c>
      <c r="I253" s="30"/>
      <c r="K253" s="30"/>
      <c r="L253" s="30"/>
    </row>
    <row r="254" spans="1:12" x14ac:dyDescent="0.35">
      <c r="A254" s="48" t="s">
        <v>262</v>
      </c>
      <c r="B254" s="49" t="s">
        <v>23</v>
      </c>
      <c r="C254" s="50" t="s">
        <v>405</v>
      </c>
      <c r="D254" s="49" t="s">
        <v>635</v>
      </c>
      <c r="E254" s="51">
        <v>249</v>
      </c>
      <c r="F254" s="71"/>
      <c r="G254" s="33">
        <f t="shared" ref="G254:G274" si="15">E254*F254</f>
        <v>0</v>
      </c>
      <c r="I254" s="30"/>
      <c r="K254" s="30"/>
      <c r="L254" s="30"/>
    </row>
    <row r="255" spans="1:12" x14ac:dyDescent="0.35">
      <c r="A255" s="48" t="s">
        <v>263</v>
      </c>
      <c r="B255" s="49" t="s">
        <v>463</v>
      </c>
      <c r="C255" s="50" t="s">
        <v>406</v>
      </c>
      <c r="D255" s="49" t="s">
        <v>636</v>
      </c>
      <c r="E255" s="51">
        <v>256</v>
      </c>
      <c r="F255" s="71"/>
      <c r="G255" s="33">
        <f t="shared" si="15"/>
        <v>0</v>
      </c>
      <c r="I255" s="30"/>
      <c r="K255" s="30"/>
      <c r="L255" s="30"/>
    </row>
    <row r="256" spans="1:12" x14ac:dyDescent="0.35">
      <c r="A256" s="48" t="s">
        <v>264</v>
      </c>
      <c r="B256" s="49" t="s">
        <v>358</v>
      </c>
      <c r="C256" s="50" t="s">
        <v>407</v>
      </c>
      <c r="D256" s="49" t="s">
        <v>635</v>
      </c>
      <c r="E256" s="51">
        <v>249</v>
      </c>
      <c r="F256" s="71"/>
      <c r="G256" s="33">
        <f t="shared" si="15"/>
        <v>0</v>
      </c>
      <c r="I256" s="30"/>
      <c r="K256" s="30"/>
      <c r="L256" s="30"/>
    </row>
    <row r="257" spans="1:12" x14ac:dyDescent="0.35">
      <c r="A257" s="48" t="s">
        <v>265</v>
      </c>
      <c r="B257" s="49" t="s">
        <v>464</v>
      </c>
      <c r="C257" s="50" t="s">
        <v>408</v>
      </c>
      <c r="D257" s="49" t="s">
        <v>636</v>
      </c>
      <c r="E257" s="51">
        <v>256</v>
      </c>
      <c r="F257" s="71"/>
      <c r="G257" s="33">
        <f t="shared" si="15"/>
        <v>0</v>
      </c>
      <c r="I257" s="30"/>
      <c r="K257" s="30"/>
      <c r="L257" s="30"/>
    </row>
    <row r="258" spans="1:12" x14ac:dyDescent="0.35">
      <c r="A258" s="48" t="s">
        <v>266</v>
      </c>
      <c r="B258" s="49" t="s">
        <v>358</v>
      </c>
      <c r="C258" s="50" t="s">
        <v>409</v>
      </c>
      <c r="D258" s="49" t="s">
        <v>635</v>
      </c>
      <c r="E258" s="51">
        <v>249</v>
      </c>
      <c r="F258" s="71"/>
      <c r="G258" s="33">
        <f t="shared" si="15"/>
        <v>0</v>
      </c>
      <c r="I258" s="30"/>
      <c r="K258" s="30"/>
      <c r="L258" s="30"/>
    </row>
    <row r="259" spans="1:12" x14ac:dyDescent="0.35">
      <c r="A259" s="48" t="s">
        <v>267</v>
      </c>
      <c r="B259" s="49" t="s">
        <v>464</v>
      </c>
      <c r="C259" s="50" t="s">
        <v>410</v>
      </c>
      <c r="D259" s="49" t="s">
        <v>636</v>
      </c>
      <c r="E259" s="51">
        <v>256</v>
      </c>
      <c r="F259" s="71"/>
      <c r="G259" s="33">
        <f t="shared" si="15"/>
        <v>0</v>
      </c>
      <c r="I259" s="30"/>
      <c r="K259" s="30"/>
      <c r="L259" s="30"/>
    </row>
    <row r="260" spans="1:12" x14ac:dyDescent="0.35">
      <c r="A260" s="48" t="s">
        <v>268</v>
      </c>
      <c r="B260" s="49" t="s">
        <v>23</v>
      </c>
      <c r="C260" s="50" t="s">
        <v>411</v>
      </c>
      <c r="D260" s="49" t="s">
        <v>635</v>
      </c>
      <c r="E260" s="51">
        <v>249</v>
      </c>
      <c r="F260" s="71"/>
      <c r="G260" s="33">
        <f t="shared" si="15"/>
        <v>0</v>
      </c>
      <c r="I260" s="30"/>
      <c r="K260" s="30"/>
      <c r="L260" s="30"/>
    </row>
    <row r="261" spans="1:12" x14ac:dyDescent="0.35">
      <c r="A261" s="48" t="s">
        <v>269</v>
      </c>
      <c r="B261" s="49" t="s">
        <v>463</v>
      </c>
      <c r="C261" s="50" t="s">
        <v>412</v>
      </c>
      <c r="D261" s="49" t="s">
        <v>636</v>
      </c>
      <c r="E261" s="51">
        <v>256</v>
      </c>
      <c r="F261" s="71"/>
      <c r="G261" s="33">
        <f t="shared" si="15"/>
        <v>0</v>
      </c>
      <c r="I261" s="30"/>
      <c r="K261" s="30"/>
      <c r="L261" s="30"/>
    </row>
    <row r="262" spans="1:12" x14ac:dyDescent="0.35">
      <c r="A262" s="48" t="s">
        <v>271</v>
      </c>
      <c r="B262" s="49" t="s">
        <v>23</v>
      </c>
      <c r="C262" s="50" t="s">
        <v>413</v>
      </c>
      <c r="D262" s="49" t="s">
        <v>635</v>
      </c>
      <c r="E262" s="51">
        <v>249</v>
      </c>
      <c r="F262" s="71"/>
      <c r="G262" s="33">
        <f t="shared" si="15"/>
        <v>0</v>
      </c>
      <c r="I262" s="30"/>
      <c r="K262" s="30"/>
      <c r="L262" s="30"/>
    </row>
    <row r="263" spans="1:12" x14ac:dyDescent="0.35">
      <c r="A263" s="48" t="s">
        <v>272</v>
      </c>
      <c r="B263" s="49" t="s">
        <v>463</v>
      </c>
      <c r="C263" s="50" t="s">
        <v>414</v>
      </c>
      <c r="D263" s="49" t="s">
        <v>636</v>
      </c>
      <c r="E263" s="51">
        <v>256</v>
      </c>
      <c r="F263" s="71"/>
      <c r="G263" s="33">
        <f t="shared" si="15"/>
        <v>0</v>
      </c>
      <c r="I263" s="30"/>
      <c r="K263" s="30"/>
      <c r="L263" s="30"/>
    </row>
    <row r="264" spans="1:12" x14ac:dyDescent="0.35">
      <c r="A264" s="48" t="s">
        <v>273</v>
      </c>
      <c r="B264" s="49" t="s">
        <v>358</v>
      </c>
      <c r="C264" s="50" t="s">
        <v>404</v>
      </c>
      <c r="D264" s="49" t="s">
        <v>635</v>
      </c>
      <c r="E264" s="51">
        <v>249</v>
      </c>
      <c r="F264" s="71"/>
      <c r="G264" s="33">
        <f t="shared" si="15"/>
        <v>0</v>
      </c>
      <c r="I264" s="30"/>
      <c r="K264" s="30"/>
      <c r="L264" s="30"/>
    </row>
    <row r="265" spans="1:12" x14ac:dyDescent="0.35">
      <c r="A265" s="48" t="s">
        <v>274</v>
      </c>
      <c r="B265" s="49" t="s">
        <v>464</v>
      </c>
      <c r="C265" s="50" t="s">
        <v>415</v>
      </c>
      <c r="D265" s="49" t="s">
        <v>636</v>
      </c>
      <c r="E265" s="51">
        <v>256</v>
      </c>
      <c r="F265" s="71"/>
      <c r="G265" s="33">
        <f t="shared" si="15"/>
        <v>0</v>
      </c>
      <c r="I265" s="30"/>
      <c r="K265" s="30"/>
      <c r="L265" s="30"/>
    </row>
    <row r="266" spans="1:12" x14ac:dyDescent="0.35">
      <c r="A266" s="45" t="s">
        <v>650</v>
      </c>
      <c r="B266" s="49" t="s">
        <v>27</v>
      </c>
      <c r="C266" s="50" t="s">
        <v>633</v>
      </c>
      <c r="D266" s="49" t="s">
        <v>634</v>
      </c>
      <c r="E266" s="51">
        <v>281</v>
      </c>
      <c r="F266" s="71"/>
      <c r="G266" s="33">
        <f t="shared" si="15"/>
        <v>0</v>
      </c>
      <c r="I266" s="30"/>
      <c r="K266" s="30"/>
      <c r="L266" s="30"/>
    </row>
    <row r="267" spans="1:12" x14ac:dyDescent="0.35">
      <c r="A267" s="48" t="s">
        <v>275</v>
      </c>
      <c r="B267" s="49" t="s">
        <v>210</v>
      </c>
      <c r="C267" s="50" t="s">
        <v>593</v>
      </c>
      <c r="D267" s="49" t="s">
        <v>590</v>
      </c>
      <c r="E267" s="51">
        <v>249</v>
      </c>
      <c r="F267" s="71"/>
      <c r="G267" s="33">
        <f t="shared" si="15"/>
        <v>0</v>
      </c>
      <c r="I267" s="30"/>
      <c r="K267" s="30"/>
      <c r="L267" s="30"/>
    </row>
    <row r="268" spans="1:12" x14ac:dyDescent="0.35">
      <c r="A268" s="48" t="s">
        <v>276</v>
      </c>
      <c r="B268" s="49" t="s">
        <v>466</v>
      </c>
      <c r="C268" s="50" t="s">
        <v>416</v>
      </c>
      <c r="D268" s="49" t="s">
        <v>637</v>
      </c>
      <c r="E268" s="51">
        <v>386</v>
      </c>
      <c r="F268" s="71"/>
      <c r="G268" s="33">
        <f t="shared" si="15"/>
        <v>0</v>
      </c>
      <c r="I268" s="30"/>
      <c r="K268" s="30"/>
      <c r="L268" s="30"/>
    </row>
    <row r="269" spans="1:12" x14ac:dyDescent="0.35">
      <c r="A269" s="48" t="s">
        <v>278</v>
      </c>
      <c r="B269" s="49" t="s">
        <v>210</v>
      </c>
      <c r="C269" s="50" t="s">
        <v>750</v>
      </c>
      <c r="D269" s="49" t="s">
        <v>372</v>
      </c>
      <c r="E269" s="51">
        <v>269</v>
      </c>
      <c r="F269" s="71"/>
      <c r="G269" s="33">
        <f t="shared" si="15"/>
        <v>0</v>
      </c>
      <c r="I269" s="30"/>
      <c r="K269" s="30"/>
      <c r="L269" s="30"/>
    </row>
    <row r="270" spans="1:12" x14ac:dyDescent="0.35">
      <c r="A270" s="48" t="s">
        <v>280</v>
      </c>
      <c r="B270" s="49" t="s">
        <v>210</v>
      </c>
      <c r="C270" s="50" t="s">
        <v>751</v>
      </c>
      <c r="D270" s="49" t="s">
        <v>372</v>
      </c>
      <c r="E270" s="51">
        <v>269</v>
      </c>
      <c r="F270" s="71"/>
      <c r="G270" s="33">
        <f t="shared" si="15"/>
        <v>0</v>
      </c>
      <c r="I270" s="30"/>
      <c r="K270" s="30"/>
      <c r="L270" s="30"/>
    </row>
    <row r="271" spans="1:12" x14ac:dyDescent="0.35">
      <c r="A271" s="48" t="s">
        <v>277</v>
      </c>
      <c r="B271" s="49" t="s">
        <v>210</v>
      </c>
      <c r="C271" s="50" t="s">
        <v>752</v>
      </c>
      <c r="D271" s="49" t="s">
        <v>372</v>
      </c>
      <c r="E271" s="51">
        <v>269</v>
      </c>
      <c r="F271" s="71"/>
      <c r="G271" s="33">
        <f t="shared" si="15"/>
        <v>0</v>
      </c>
      <c r="I271" s="30"/>
      <c r="K271" s="30"/>
      <c r="L271" s="30"/>
    </row>
    <row r="272" spans="1:12" x14ac:dyDescent="0.35">
      <c r="A272" s="48" t="s">
        <v>279</v>
      </c>
      <c r="B272" s="49" t="s">
        <v>210</v>
      </c>
      <c r="C272" s="50" t="s">
        <v>753</v>
      </c>
      <c r="D272" s="49" t="s">
        <v>372</v>
      </c>
      <c r="E272" s="51">
        <v>269</v>
      </c>
      <c r="F272" s="71"/>
      <c r="G272" s="33">
        <f t="shared" si="15"/>
        <v>0</v>
      </c>
      <c r="I272" s="30"/>
      <c r="K272" s="30"/>
      <c r="L272" s="30"/>
    </row>
    <row r="273" spans="1:12" x14ac:dyDescent="0.35">
      <c r="A273" s="48" t="s">
        <v>281</v>
      </c>
      <c r="B273" s="49" t="s">
        <v>21</v>
      </c>
      <c r="C273" s="50" t="s">
        <v>282</v>
      </c>
      <c r="D273" s="49" t="s">
        <v>562</v>
      </c>
      <c r="E273" s="51">
        <v>594</v>
      </c>
      <c r="F273" s="71"/>
      <c r="G273" s="33">
        <f t="shared" si="15"/>
        <v>0</v>
      </c>
      <c r="I273" s="30"/>
      <c r="K273" s="30"/>
      <c r="L273" s="30"/>
    </row>
    <row r="274" spans="1:12" x14ac:dyDescent="0.35">
      <c r="A274" s="48" t="s">
        <v>639</v>
      </c>
      <c r="B274" s="49" t="s">
        <v>121</v>
      </c>
      <c r="C274" s="50" t="s">
        <v>638</v>
      </c>
      <c r="D274" s="49" t="s">
        <v>640</v>
      </c>
      <c r="E274" s="51">
        <v>797</v>
      </c>
      <c r="F274" s="71"/>
      <c r="G274" s="33">
        <f t="shared" si="15"/>
        <v>0</v>
      </c>
      <c r="I274" s="30"/>
      <c r="K274" s="30"/>
      <c r="L274" s="30"/>
    </row>
    <row r="275" spans="1:12" x14ac:dyDescent="0.35">
      <c r="A275" s="46" t="s">
        <v>884</v>
      </c>
      <c r="B275" s="46"/>
      <c r="C275" s="46"/>
      <c r="D275" s="46"/>
      <c r="E275" s="47"/>
      <c r="F275" s="70"/>
      <c r="G275" s="34"/>
      <c r="I275" s="30"/>
      <c r="K275" s="30"/>
      <c r="L275" s="30"/>
    </row>
    <row r="276" spans="1:12" x14ac:dyDescent="0.35">
      <c r="A276" s="48" t="s">
        <v>283</v>
      </c>
      <c r="B276" s="49" t="s">
        <v>45</v>
      </c>
      <c r="C276" s="50" t="s">
        <v>696</v>
      </c>
      <c r="D276" s="49" t="s">
        <v>563</v>
      </c>
      <c r="E276" s="51">
        <v>314</v>
      </c>
      <c r="F276" s="71"/>
      <c r="G276" s="33">
        <f t="shared" ref="G276:G284" si="16">E276*F276</f>
        <v>0</v>
      </c>
      <c r="I276" s="30"/>
      <c r="K276" s="30"/>
      <c r="L276" s="30"/>
    </row>
    <row r="277" spans="1:12" x14ac:dyDescent="0.35">
      <c r="A277" s="48" t="s">
        <v>284</v>
      </c>
      <c r="B277" s="49" t="s">
        <v>463</v>
      </c>
      <c r="C277" s="50" t="s">
        <v>697</v>
      </c>
      <c r="D277" s="49" t="s">
        <v>373</v>
      </c>
      <c r="E277" s="51">
        <v>276</v>
      </c>
      <c r="F277" s="71"/>
      <c r="G277" s="33">
        <f t="shared" si="16"/>
        <v>0</v>
      </c>
      <c r="I277" s="30"/>
      <c r="K277" s="30"/>
      <c r="L277" s="30"/>
    </row>
    <row r="278" spans="1:12" x14ac:dyDescent="0.35">
      <c r="A278" s="48" t="s">
        <v>285</v>
      </c>
      <c r="B278" s="49" t="s">
        <v>462</v>
      </c>
      <c r="C278" s="50" t="s">
        <v>698</v>
      </c>
      <c r="D278" s="49" t="s">
        <v>564</v>
      </c>
      <c r="E278" s="51">
        <v>256</v>
      </c>
      <c r="F278" s="71"/>
      <c r="G278" s="33">
        <f t="shared" si="16"/>
        <v>0</v>
      </c>
      <c r="I278" s="30"/>
      <c r="K278" s="30"/>
      <c r="L278" s="30"/>
    </row>
    <row r="279" spans="1:12" x14ac:dyDescent="0.35">
      <c r="A279" s="48" t="s">
        <v>287</v>
      </c>
      <c r="B279" s="49" t="s">
        <v>27</v>
      </c>
      <c r="C279" s="50" t="s">
        <v>754</v>
      </c>
      <c r="D279" s="49" t="s">
        <v>374</v>
      </c>
      <c r="E279" s="51">
        <v>392</v>
      </c>
      <c r="F279" s="71"/>
      <c r="G279" s="33">
        <f t="shared" si="16"/>
        <v>0</v>
      </c>
      <c r="I279" s="30"/>
      <c r="K279" s="30"/>
      <c r="L279" s="30"/>
    </row>
    <row r="280" spans="1:12" x14ac:dyDescent="0.35">
      <c r="A280" s="48" t="s">
        <v>286</v>
      </c>
      <c r="B280" s="49" t="s">
        <v>27</v>
      </c>
      <c r="C280" s="50" t="s">
        <v>755</v>
      </c>
      <c r="D280" s="49" t="s">
        <v>374</v>
      </c>
      <c r="E280" s="51">
        <v>392</v>
      </c>
      <c r="F280" s="71"/>
      <c r="G280" s="33">
        <f t="shared" si="16"/>
        <v>0</v>
      </c>
      <c r="I280" s="30"/>
      <c r="K280" s="30"/>
      <c r="L280" s="30"/>
    </row>
    <row r="281" spans="1:12" x14ac:dyDescent="0.35">
      <c r="A281" s="48" t="s">
        <v>288</v>
      </c>
      <c r="B281" s="49" t="s">
        <v>29</v>
      </c>
      <c r="C281" s="50" t="s">
        <v>757</v>
      </c>
      <c r="D281" s="49" t="s">
        <v>375</v>
      </c>
      <c r="E281" s="51">
        <v>210</v>
      </c>
      <c r="F281" s="71"/>
      <c r="G281" s="33">
        <f t="shared" si="16"/>
        <v>0</v>
      </c>
      <c r="I281" s="30"/>
      <c r="K281" s="30"/>
      <c r="L281" s="30"/>
    </row>
    <row r="282" spans="1:12" x14ac:dyDescent="0.35">
      <c r="A282" s="48" t="s">
        <v>289</v>
      </c>
      <c r="B282" s="49" t="s">
        <v>45</v>
      </c>
      <c r="C282" s="50" t="s">
        <v>756</v>
      </c>
      <c r="D282" s="49" t="s">
        <v>565</v>
      </c>
      <c r="E282" s="51">
        <v>191</v>
      </c>
      <c r="F282" s="71"/>
      <c r="G282" s="33">
        <f t="shared" si="16"/>
        <v>0</v>
      </c>
      <c r="I282" s="30"/>
      <c r="K282" s="30"/>
      <c r="L282" s="30"/>
    </row>
    <row r="283" spans="1:12" x14ac:dyDescent="0.35">
      <c r="A283" s="48" t="s">
        <v>290</v>
      </c>
      <c r="B283" s="49" t="s">
        <v>29</v>
      </c>
      <c r="C283" s="50" t="s">
        <v>291</v>
      </c>
      <c r="D283" s="49" t="s">
        <v>566</v>
      </c>
      <c r="E283" s="51">
        <v>223</v>
      </c>
      <c r="F283" s="71"/>
      <c r="G283" s="33">
        <f t="shared" si="16"/>
        <v>0</v>
      </c>
      <c r="I283" s="30"/>
      <c r="K283" s="30"/>
      <c r="L283" s="30"/>
    </row>
    <row r="284" spans="1:12" x14ac:dyDescent="0.35">
      <c r="A284" s="48" t="s">
        <v>292</v>
      </c>
      <c r="B284" s="49" t="s">
        <v>23</v>
      </c>
      <c r="C284" s="50" t="s">
        <v>293</v>
      </c>
      <c r="D284" s="49" t="s">
        <v>567</v>
      </c>
      <c r="E284" s="51">
        <v>210</v>
      </c>
      <c r="F284" s="71"/>
      <c r="G284" s="33">
        <f t="shared" si="16"/>
        <v>0</v>
      </c>
      <c r="I284" s="30"/>
      <c r="K284" s="30"/>
      <c r="L284" s="30"/>
    </row>
    <row r="285" spans="1:12" x14ac:dyDescent="0.35">
      <c r="A285" s="46" t="s">
        <v>885</v>
      </c>
      <c r="B285" s="46"/>
      <c r="C285" s="46"/>
      <c r="D285" s="46"/>
      <c r="E285" s="47"/>
      <c r="F285" s="70"/>
      <c r="G285" s="34"/>
      <c r="I285" s="30"/>
      <c r="K285" s="30"/>
      <c r="L285" s="30"/>
    </row>
    <row r="286" spans="1:12" x14ac:dyDescent="0.35">
      <c r="A286" s="52" t="s">
        <v>430</v>
      </c>
      <c r="B286" s="49" t="s">
        <v>433</v>
      </c>
      <c r="C286" s="53" t="s">
        <v>429</v>
      </c>
      <c r="D286" s="54" t="s">
        <v>431</v>
      </c>
      <c r="E286" s="51">
        <v>347</v>
      </c>
      <c r="F286" s="71"/>
      <c r="G286" s="33">
        <f t="shared" ref="G286:G296" si="17">E286*F286</f>
        <v>0</v>
      </c>
      <c r="I286" s="30"/>
      <c r="K286" s="30"/>
      <c r="L286" s="30"/>
    </row>
    <row r="287" spans="1:12" x14ac:dyDescent="0.35">
      <c r="A287" s="41" t="s">
        <v>432</v>
      </c>
      <c r="B287" s="49" t="s">
        <v>433</v>
      </c>
      <c r="C287" s="42" t="s">
        <v>434</v>
      </c>
      <c r="D287" s="43" t="s">
        <v>431</v>
      </c>
      <c r="E287" s="51">
        <v>347</v>
      </c>
      <c r="F287" s="71"/>
      <c r="G287" s="33">
        <f t="shared" si="17"/>
        <v>0</v>
      </c>
      <c r="I287" s="30"/>
      <c r="K287" s="30"/>
      <c r="L287" s="30"/>
    </row>
    <row r="288" spans="1:12" x14ac:dyDescent="0.35">
      <c r="A288" s="48" t="s">
        <v>763</v>
      </c>
      <c r="B288" s="49" t="s">
        <v>21</v>
      </c>
      <c r="C288" s="50" t="s">
        <v>760</v>
      </c>
      <c r="D288" s="49" t="s">
        <v>766</v>
      </c>
      <c r="E288" s="51">
        <v>620</v>
      </c>
      <c r="F288" s="71"/>
      <c r="G288" s="33">
        <f t="shared" si="17"/>
        <v>0</v>
      </c>
      <c r="I288" s="30"/>
      <c r="K288" s="30"/>
      <c r="L288" s="30"/>
    </row>
    <row r="289" spans="1:12" x14ac:dyDescent="0.35">
      <c r="A289" s="48" t="s">
        <v>764</v>
      </c>
      <c r="B289" s="49" t="s">
        <v>21</v>
      </c>
      <c r="C289" s="50" t="s">
        <v>761</v>
      </c>
      <c r="D289" s="49" t="s">
        <v>766</v>
      </c>
      <c r="E289" s="51">
        <v>620</v>
      </c>
      <c r="F289" s="71"/>
      <c r="G289" s="33">
        <f t="shared" si="17"/>
        <v>0</v>
      </c>
      <c r="I289" s="30"/>
      <c r="K289" s="30"/>
      <c r="L289" s="30"/>
    </row>
    <row r="290" spans="1:12" x14ac:dyDescent="0.35">
      <c r="A290" s="48" t="s">
        <v>765</v>
      </c>
      <c r="B290" s="49" t="s">
        <v>21</v>
      </c>
      <c r="C290" s="50" t="s">
        <v>762</v>
      </c>
      <c r="D290" s="49" t="s">
        <v>766</v>
      </c>
      <c r="E290" s="51">
        <v>620</v>
      </c>
      <c r="F290" s="71"/>
      <c r="G290" s="33">
        <f t="shared" si="17"/>
        <v>0</v>
      </c>
      <c r="I290" s="30"/>
      <c r="K290" s="30"/>
      <c r="L290" s="30"/>
    </row>
    <row r="291" spans="1:12" x14ac:dyDescent="0.35">
      <c r="A291" s="48" t="s">
        <v>770</v>
      </c>
      <c r="B291" s="49" t="s">
        <v>295</v>
      </c>
      <c r="C291" s="50" t="s">
        <v>767</v>
      </c>
      <c r="D291" s="49" t="s">
        <v>773</v>
      </c>
      <c r="E291" s="51">
        <v>666</v>
      </c>
      <c r="F291" s="71"/>
      <c r="G291" s="33">
        <f t="shared" si="17"/>
        <v>0</v>
      </c>
      <c r="I291" s="30"/>
      <c r="K291" s="30"/>
      <c r="L291" s="30"/>
    </row>
    <row r="292" spans="1:12" x14ac:dyDescent="0.35">
      <c r="A292" s="48" t="s">
        <v>771</v>
      </c>
      <c r="B292" s="49" t="s">
        <v>295</v>
      </c>
      <c r="C292" s="50" t="s">
        <v>768</v>
      </c>
      <c r="D292" s="49" t="s">
        <v>773</v>
      </c>
      <c r="E292" s="51">
        <v>666</v>
      </c>
      <c r="F292" s="71"/>
      <c r="G292" s="33">
        <f t="shared" si="17"/>
        <v>0</v>
      </c>
      <c r="I292" s="30"/>
      <c r="K292" s="30"/>
      <c r="L292" s="30"/>
    </row>
    <row r="293" spans="1:12" x14ac:dyDescent="0.35">
      <c r="A293" s="48" t="s">
        <v>772</v>
      </c>
      <c r="B293" s="49" t="s">
        <v>295</v>
      </c>
      <c r="C293" s="50" t="s">
        <v>769</v>
      </c>
      <c r="D293" s="49" t="s">
        <v>773</v>
      </c>
      <c r="E293" s="51">
        <v>666</v>
      </c>
      <c r="F293" s="71"/>
      <c r="G293" s="33">
        <f t="shared" si="17"/>
        <v>0</v>
      </c>
      <c r="I293" s="30"/>
      <c r="K293" s="30"/>
      <c r="L293" s="30"/>
    </row>
    <row r="294" spans="1:12" x14ac:dyDescent="0.35">
      <c r="A294" s="48" t="s">
        <v>777</v>
      </c>
      <c r="B294" s="49" t="s">
        <v>780</v>
      </c>
      <c r="C294" s="50" t="s">
        <v>774</v>
      </c>
      <c r="D294" s="49" t="s">
        <v>781</v>
      </c>
      <c r="E294" s="51">
        <v>764</v>
      </c>
      <c r="F294" s="71"/>
      <c r="G294" s="33">
        <f t="shared" si="17"/>
        <v>0</v>
      </c>
      <c r="I294" s="30"/>
      <c r="K294" s="30"/>
      <c r="L294" s="30"/>
    </row>
    <row r="295" spans="1:12" x14ac:dyDescent="0.35">
      <c r="A295" s="48" t="s">
        <v>778</v>
      </c>
      <c r="B295" s="49" t="s">
        <v>780</v>
      </c>
      <c r="C295" s="50" t="s">
        <v>775</v>
      </c>
      <c r="D295" s="49" t="s">
        <v>781</v>
      </c>
      <c r="E295" s="51">
        <v>764</v>
      </c>
      <c r="F295" s="71"/>
      <c r="G295" s="33">
        <f t="shared" si="17"/>
        <v>0</v>
      </c>
      <c r="I295" s="30"/>
      <c r="K295" s="30"/>
      <c r="L295" s="30"/>
    </row>
    <row r="296" spans="1:12" x14ac:dyDescent="0.35">
      <c r="A296" s="48" t="s">
        <v>779</v>
      </c>
      <c r="B296" s="49" t="s">
        <v>780</v>
      </c>
      <c r="C296" s="50" t="s">
        <v>776</v>
      </c>
      <c r="D296" s="49" t="s">
        <v>781</v>
      </c>
      <c r="E296" s="51">
        <v>764</v>
      </c>
      <c r="F296" s="71"/>
      <c r="G296" s="33">
        <f t="shared" si="17"/>
        <v>0</v>
      </c>
      <c r="I296" s="30"/>
      <c r="K296" s="30"/>
      <c r="L296" s="30"/>
    </row>
    <row r="297" spans="1:12" x14ac:dyDescent="0.35">
      <c r="A297" s="46" t="s">
        <v>886</v>
      </c>
      <c r="B297" s="46"/>
      <c r="C297" s="46"/>
      <c r="D297" s="46"/>
      <c r="E297" s="47"/>
      <c r="F297" s="70"/>
      <c r="G297" s="34"/>
      <c r="I297" s="30"/>
      <c r="K297" s="30"/>
      <c r="L297" s="30"/>
    </row>
    <row r="298" spans="1:12" x14ac:dyDescent="0.35">
      <c r="A298" s="48" t="s">
        <v>294</v>
      </c>
      <c r="B298" s="49" t="s">
        <v>295</v>
      </c>
      <c r="C298" s="50" t="s">
        <v>296</v>
      </c>
      <c r="D298" s="49" t="s">
        <v>371</v>
      </c>
      <c r="E298" s="51">
        <v>510</v>
      </c>
      <c r="F298" s="71"/>
      <c r="G298" s="33">
        <f t="shared" ref="G298:G312" si="18">E298*F298</f>
        <v>0</v>
      </c>
      <c r="I298" s="30"/>
      <c r="K298" s="30"/>
      <c r="L298" s="30"/>
    </row>
    <row r="299" spans="1:12" x14ac:dyDescent="0.35">
      <c r="A299" s="48" t="s">
        <v>297</v>
      </c>
      <c r="B299" s="49" t="s">
        <v>295</v>
      </c>
      <c r="C299" s="50" t="s">
        <v>298</v>
      </c>
      <c r="D299" s="49" t="s">
        <v>371</v>
      </c>
      <c r="E299" s="51">
        <v>510</v>
      </c>
      <c r="F299" s="71"/>
      <c r="G299" s="33">
        <f t="shared" si="18"/>
        <v>0</v>
      </c>
      <c r="I299" s="30"/>
      <c r="K299" s="30"/>
      <c r="L299" s="30"/>
    </row>
    <row r="300" spans="1:12" x14ac:dyDescent="0.35">
      <c r="A300" s="48" t="s">
        <v>302</v>
      </c>
      <c r="B300" s="49" t="s">
        <v>303</v>
      </c>
      <c r="C300" s="50" t="s">
        <v>304</v>
      </c>
      <c r="D300" s="49" t="s">
        <v>569</v>
      </c>
      <c r="E300" s="51">
        <v>458</v>
      </c>
      <c r="F300" s="71"/>
      <c r="G300" s="33">
        <f t="shared" si="18"/>
        <v>0</v>
      </c>
      <c r="I300" s="30"/>
      <c r="K300" s="30"/>
      <c r="L300" s="30"/>
    </row>
    <row r="301" spans="1:12" x14ac:dyDescent="0.35">
      <c r="A301" s="48" t="s">
        <v>305</v>
      </c>
      <c r="B301" s="49" t="s">
        <v>306</v>
      </c>
      <c r="C301" s="50" t="s">
        <v>307</v>
      </c>
      <c r="D301" s="49" t="s">
        <v>570</v>
      </c>
      <c r="E301" s="51">
        <v>522</v>
      </c>
      <c r="F301" s="71"/>
      <c r="G301" s="33">
        <f t="shared" si="18"/>
        <v>0</v>
      </c>
      <c r="I301" s="30"/>
      <c r="K301" s="30"/>
      <c r="L301" s="30"/>
    </row>
    <row r="302" spans="1:12" x14ac:dyDescent="0.35">
      <c r="A302" s="48" t="s">
        <v>300</v>
      </c>
      <c r="B302" s="49" t="s">
        <v>138</v>
      </c>
      <c r="C302" s="50" t="s">
        <v>301</v>
      </c>
      <c r="D302" s="49" t="s">
        <v>568</v>
      </c>
      <c r="E302" s="51">
        <v>490</v>
      </c>
      <c r="F302" s="71"/>
      <c r="G302" s="33">
        <f t="shared" si="18"/>
        <v>0</v>
      </c>
      <c r="I302" s="30"/>
      <c r="K302" s="30"/>
      <c r="L302" s="30"/>
    </row>
    <row r="303" spans="1:12" x14ac:dyDescent="0.35">
      <c r="A303" s="48" t="s">
        <v>662</v>
      </c>
      <c r="B303" s="49" t="s">
        <v>138</v>
      </c>
      <c r="C303" s="50" t="s">
        <v>299</v>
      </c>
      <c r="D303" s="49" t="s">
        <v>568</v>
      </c>
      <c r="E303" s="51">
        <v>490</v>
      </c>
      <c r="F303" s="71"/>
      <c r="G303" s="33">
        <f t="shared" si="18"/>
        <v>0</v>
      </c>
      <c r="I303" s="30"/>
      <c r="K303" s="30"/>
      <c r="L303" s="30"/>
    </row>
    <row r="304" spans="1:12" x14ac:dyDescent="0.35">
      <c r="A304" s="45" t="s">
        <v>309</v>
      </c>
      <c r="B304" s="49" t="s">
        <v>121</v>
      </c>
      <c r="C304" s="50" t="s">
        <v>782</v>
      </c>
      <c r="D304" s="49" t="s">
        <v>571</v>
      </c>
      <c r="E304" s="51">
        <v>458</v>
      </c>
      <c r="F304" s="71"/>
      <c r="G304" s="33">
        <f t="shared" si="18"/>
        <v>0</v>
      </c>
      <c r="I304" s="30"/>
      <c r="K304" s="30"/>
      <c r="L304" s="30"/>
    </row>
    <row r="305" spans="1:12" x14ac:dyDescent="0.35">
      <c r="A305" s="48" t="s">
        <v>310</v>
      </c>
      <c r="B305" s="49" t="s">
        <v>306</v>
      </c>
      <c r="C305" s="50" t="s">
        <v>783</v>
      </c>
      <c r="D305" s="49" t="s">
        <v>572</v>
      </c>
      <c r="E305" s="51">
        <v>542</v>
      </c>
      <c r="F305" s="71"/>
      <c r="G305" s="33">
        <f t="shared" si="18"/>
        <v>0</v>
      </c>
      <c r="I305" s="30"/>
      <c r="K305" s="30"/>
      <c r="L305" s="30"/>
    </row>
    <row r="306" spans="1:12" x14ac:dyDescent="0.35">
      <c r="A306" s="48" t="s">
        <v>308</v>
      </c>
      <c r="B306" s="49" t="s">
        <v>303</v>
      </c>
      <c r="C306" s="50" t="s">
        <v>784</v>
      </c>
      <c r="D306" s="49" t="s">
        <v>571</v>
      </c>
      <c r="E306" s="51">
        <v>458</v>
      </c>
      <c r="F306" s="71"/>
      <c r="G306" s="33">
        <f t="shared" si="18"/>
        <v>0</v>
      </c>
      <c r="I306" s="30"/>
      <c r="K306" s="30"/>
      <c r="L306" s="30"/>
    </row>
    <row r="307" spans="1:12" x14ac:dyDescent="0.35">
      <c r="A307" s="48" t="s">
        <v>311</v>
      </c>
      <c r="B307" s="49" t="s">
        <v>25</v>
      </c>
      <c r="C307" s="50" t="s">
        <v>785</v>
      </c>
      <c r="D307" s="49" t="s">
        <v>376</v>
      </c>
      <c r="E307" s="51">
        <v>426</v>
      </c>
      <c r="F307" s="71"/>
      <c r="G307" s="33">
        <f t="shared" si="18"/>
        <v>0</v>
      </c>
      <c r="I307" s="30"/>
      <c r="K307" s="30"/>
      <c r="L307" s="30"/>
    </row>
    <row r="308" spans="1:12" x14ac:dyDescent="0.35">
      <c r="A308" s="48" t="s">
        <v>312</v>
      </c>
      <c r="B308" s="49" t="s">
        <v>21</v>
      </c>
      <c r="C308" s="50" t="s">
        <v>786</v>
      </c>
      <c r="D308" s="49" t="s">
        <v>573</v>
      </c>
      <c r="E308" s="51">
        <v>490</v>
      </c>
      <c r="F308" s="71"/>
      <c r="G308" s="33">
        <f t="shared" si="18"/>
        <v>0</v>
      </c>
      <c r="I308" s="30"/>
      <c r="K308" s="30"/>
      <c r="L308" s="30"/>
    </row>
    <row r="309" spans="1:12" x14ac:dyDescent="0.35">
      <c r="A309" s="48" t="s">
        <v>437</v>
      </c>
      <c r="B309" s="49" t="s">
        <v>594</v>
      </c>
      <c r="C309" s="39" t="s">
        <v>435</v>
      </c>
      <c r="D309" s="49" t="s">
        <v>574</v>
      </c>
      <c r="E309" s="51">
        <v>510</v>
      </c>
      <c r="F309" s="71"/>
      <c r="G309" s="33">
        <f t="shared" si="18"/>
        <v>0</v>
      </c>
      <c r="I309" s="30"/>
      <c r="K309" s="30"/>
      <c r="L309" s="30"/>
    </row>
    <row r="310" spans="1:12" x14ac:dyDescent="0.35">
      <c r="A310" s="48" t="s">
        <v>438</v>
      </c>
      <c r="B310" s="49" t="s">
        <v>595</v>
      </c>
      <c r="C310" s="39" t="s">
        <v>436</v>
      </c>
      <c r="D310" s="49" t="s">
        <v>439</v>
      </c>
      <c r="E310" s="51">
        <v>400</v>
      </c>
      <c r="F310" s="71"/>
      <c r="G310" s="33">
        <f t="shared" si="18"/>
        <v>0</v>
      </c>
      <c r="I310" s="30"/>
      <c r="K310" s="30"/>
      <c r="L310" s="30"/>
    </row>
    <row r="311" spans="1:12" x14ac:dyDescent="0.35">
      <c r="A311" s="48" t="s">
        <v>281</v>
      </c>
      <c r="B311" s="49" t="s">
        <v>21</v>
      </c>
      <c r="C311" s="50" t="s">
        <v>282</v>
      </c>
      <c r="D311" s="49" t="s">
        <v>562</v>
      </c>
      <c r="E311" s="51">
        <v>594</v>
      </c>
      <c r="F311" s="71"/>
      <c r="G311" s="33">
        <f t="shared" si="18"/>
        <v>0</v>
      </c>
      <c r="I311" s="30"/>
      <c r="K311" s="30"/>
      <c r="L311" s="30"/>
    </row>
    <row r="312" spans="1:12" x14ac:dyDescent="0.35">
      <c r="A312" s="48" t="s">
        <v>639</v>
      </c>
      <c r="B312" s="44" t="s">
        <v>121</v>
      </c>
      <c r="C312" s="39" t="s">
        <v>638</v>
      </c>
      <c r="D312" s="40" t="s">
        <v>640</v>
      </c>
      <c r="E312" s="51">
        <v>797</v>
      </c>
      <c r="F312" s="71"/>
      <c r="G312" s="33">
        <f t="shared" si="18"/>
        <v>0</v>
      </c>
      <c r="I312" s="30"/>
      <c r="K312" s="30"/>
      <c r="L312" s="30"/>
    </row>
    <row r="313" spans="1:12" x14ac:dyDescent="0.35">
      <c r="A313" s="46" t="s">
        <v>887</v>
      </c>
      <c r="B313" s="46"/>
      <c r="C313" s="46"/>
      <c r="D313" s="46"/>
      <c r="E313" s="47"/>
      <c r="F313" s="70"/>
      <c r="G313" s="34"/>
      <c r="I313" s="30"/>
      <c r="K313" s="30"/>
      <c r="L313" s="30"/>
    </row>
    <row r="314" spans="1:12" x14ac:dyDescent="0.35">
      <c r="A314" s="48" t="s">
        <v>313</v>
      </c>
      <c r="B314" s="49" t="s">
        <v>31</v>
      </c>
      <c r="C314" s="50" t="s">
        <v>440</v>
      </c>
      <c r="D314" s="49" t="s">
        <v>575</v>
      </c>
      <c r="E314" s="51">
        <v>172</v>
      </c>
      <c r="F314" s="71"/>
      <c r="G314" s="33">
        <f t="shared" ref="G314:G321" si="19">E314*F314</f>
        <v>0</v>
      </c>
      <c r="I314" s="30"/>
      <c r="K314" s="30"/>
      <c r="L314" s="30"/>
    </row>
    <row r="315" spans="1:12" x14ac:dyDescent="0.35">
      <c r="A315" s="48" t="s">
        <v>314</v>
      </c>
      <c r="B315" s="49" t="s">
        <v>31</v>
      </c>
      <c r="C315" s="50" t="s">
        <v>441</v>
      </c>
      <c r="D315" s="49" t="s">
        <v>576</v>
      </c>
      <c r="E315" s="51">
        <v>223</v>
      </c>
      <c r="F315" s="71"/>
      <c r="G315" s="33">
        <f t="shared" si="19"/>
        <v>0</v>
      </c>
      <c r="I315" s="30"/>
      <c r="K315" s="30"/>
      <c r="L315" s="30"/>
    </row>
    <row r="316" spans="1:12" x14ac:dyDescent="0.35">
      <c r="A316" s="48" t="s">
        <v>315</v>
      </c>
      <c r="B316" s="49" t="s">
        <v>88</v>
      </c>
      <c r="C316" s="50" t="s">
        <v>442</v>
      </c>
      <c r="D316" s="49" t="s">
        <v>577</v>
      </c>
      <c r="E316" s="51">
        <v>230</v>
      </c>
      <c r="F316" s="71"/>
      <c r="G316" s="33">
        <f t="shared" si="19"/>
        <v>0</v>
      </c>
      <c r="I316" s="30"/>
      <c r="K316" s="30"/>
      <c r="L316" s="30"/>
    </row>
    <row r="317" spans="1:12" x14ac:dyDescent="0.35">
      <c r="A317" s="48" t="s">
        <v>316</v>
      </c>
      <c r="B317" s="49" t="s">
        <v>88</v>
      </c>
      <c r="C317" s="50" t="s">
        <v>443</v>
      </c>
      <c r="D317" s="49" t="s">
        <v>578</v>
      </c>
      <c r="E317" s="51">
        <v>256</v>
      </c>
      <c r="F317" s="71"/>
      <c r="G317" s="33">
        <f t="shared" si="19"/>
        <v>0</v>
      </c>
      <c r="I317" s="30"/>
      <c r="K317" s="30"/>
      <c r="L317" s="30"/>
    </row>
    <row r="318" spans="1:12" x14ac:dyDescent="0.35">
      <c r="A318" s="48" t="s">
        <v>317</v>
      </c>
      <c r="B318" s="49" t="s">
        <v>34</v>
      </c>
      <c r="C318" s="50" t="s">
        <v>693</v>
      </c>
      <c r="D318" s="49" t="s">
        <v>579</v>
      </c>
      <c r="E318" s="51">
        <v>230</v>
      </c>
      <c r="F318" s="71"/>
      <c r="G318" s="33">
        <f t="shared" si="19"/>
        <v>0</v>
      </c>
      <c r="I318" s="30"/>
      <c r="K318" s="30"/>
      <c r="L318" s="30"/>
    </row>
    <row r="319" spans="1:12" x14ac:dyDescent="0.35">
      <c r="A319" s="45" t="s">
        <v>318</v>
      </c>
      <c r="B319" s="49" t="s">
        <v>295</v>
      </c>
      <c r="C319" s="50" t="s">
        <v>693</v>
      </c>
      <c r="D319" s="49" t="s">
        <v>580</v>
      </c>
      <c r="E319" s="51">
        <v>230</v>
      </c>
      <c r="F319" s="71"/>
      <c r="G319" s="33">
        <f t="shared" si="19"/>
        <v>0</v>
      </c>
      <c r="I319" s="30"/>
      <c r="K319" s="30"/>
      <c r="L319" s="30"/>
    </row>
    <row r="320" spans="1:12" x14ac:dyDescent="0.35">
      <c r="A320" s="48" t="s">
        <v>319</v>
      </c>
      <c r="B320" s="49" t="s">
        <v>320</v>
      </c>
      <c r="C320" s="50" t="s">
        <v>444</v>
      </c>
      <c r="D320" s="49" t="s">
        <v>581</v>
      </c>
      <c r="E320" s="51">
        <v>281</v>
      </c>
      <c r="F320" s="71"/>
      <c r="G320" s="33">
        <f t="shared" si="19"/>
        <v>0</v>
      </c>
      <c r="I320" s="30"/>
      <c r="K320" s="30"/>
      <c r="L320" s="30"/>
    </row>
    <row r="321" spans="1:12" x14ac:dyDescent="0.35">
      <c r="A321" s="48" t="s">
        <v>321</v>
      </c>
      <c r="B321" s="49" t="s">
        <v>322</v>
      </c>
      <c r="C321" s="50" t="s">
        <v>445</v>
      </c>
      <c r="D321" s="49" t="s">
        <v>582</v>
      </c>
      <c r="E321" s="51">
        <v>281</v>
      </c>
      <c r="F321" s="71"/>
      <c r="G321" s="33">
        <f t="shared" si="19"/>
        <v>0</v>
      </c>
      <c r="I321" s="30"/>
      <c r="K321" s="30"/>
      <c r="L321" s="30"/>
    </row>
    <row r="322" spans="1:12" x14ac:dyDescent="0.35">
      <c r="A322" s="46" t="s">
        <v>888</v>
      </c>
      <c r="B322" s="46"/>
      <c r="C322" s="46"/>
      <c r="D322" s="46"/>
      <c r="E322" s="47"/>
      <c r="F322" s="70"/>
      <c r="G322" s="35"/>
      <c r="I322" s="30"/>
      <c r="K322" s="30"/>
      <c r="L322" s="30"/>
    </row>
    <row r="323" spans="1:12" x14ac:dyDescent="0.35">
      <c r="A323" s="48" t="s">
        <v>485</v>
      </c>
      <c r="B323" s="49" t="s">
        <v>58</v>
      </c>
      <c r="C323" s="50" t="s">
        <v>498</v>
      </c>
      <c r="D323" s="49" t="s">
        <v>585</v>
      </c>
      <c r="E323" s="51">
        <v>341</v>
      </c>
      <c r="F323" s="71"/>
      <c r="G323" s="33">
        <f t="shared" ref="G323:G338" si="20">E323*F323</f>
        <v>0</v>
      </c>
      <c r="I323" s="30"/>
      <c r="K323" s="30"/>
      <c r="L323" s="30"/>
    </row>
    <row r="324" spans="1:12" x14ac:dyDescent="0.35">
      <c r="A324" s="48" t="s">
        <v>486</v>
      </c>
      <c r="B324" s="49" t="s">
        <v>487</v>
      </c>
      <c r="C324" s="50" t="s">
        <v>499</v>
      </c>
      <c r="D324" s="49" t="s">
        <v>371</v>
      </c>
      <c r="E324" s="51">
        <v>413</v>
      </c>
      <c r="F324" s="71"/>
      <c r="G324" s="33">
        <f t="shared" si="20"/>
        <v>0</v>
      </c>
      <c r="I324" s="30"/>
      <c r="K324" s="30"/>
      <c r="L324" s="30"/>
    </row>
    <row r="325" spans="1:12" x14ac:dyDescent="0.35">
      <c r="A325" s="48" t="s">
        <v>488</v>
      </c>
      <c r="B325" s="49" t="s">
        <v>24</v>
      </c>
      <c r="C325" s="50" t="s">
        <v>500</v>
      </c>
      <c r="D325" s="49" t="s">
        <v>586</v>
      </c>
      <c r="E325" s="51">
        <v>380</v>
      </c>
      <c r="F325" s="71"/>
      <c r="G325" s="33">
        <f t="shared" si="20"/>
        <v>0</v>
      </c>
      <c r="I325" s="30"/>
      <c r="K325" s="30"/>
      <c r="L325" s="30"/>
    </row>
    <row r="326" spans="1:12" x14ac:dyDescent="0.35">
      <c r="A326" s="48" t="s">
        <v>489</v>
      </c>
      <c r="B326" s="49" t="s">
        <v>58</v>
      </c>
      <c r="C326" s="50" t="s">
        <v>501</v>
      </c>
      <c r="D326" s="49" t="s">
        <v>585</v>
      </c>
      <c r="E326" s="51">
        <v>341</v>
      </c>
      <c r="F326" s="71"/>
      <c r="G326" s="33">
        <f t="shared" si="20"/>
        <v>0</v>
      </c>
      <c r="I326" s="30"/>
      <c r="K326" s="30"/>
      <c r="L326" s="30"/>
    </row>
    <row r="327" spans="1:12" x14ac:dyDescent="0.35">
      <c r="A327" s="48" t="s">
        <v>490</v>
      </c>
      <c r="B327" s="49" t="s">
        <v>88</v>
      </c>
      <c r="C327" s="50" t="s">
        <v>502</v>
      </c>
      <c r="D327" s="49" t="s">
        <v>587</v>
      </c>
      <c r="E327" s="51">
        <v>289</v>
      </c>
      <c r="F327" s="71"/>
      <c r="G327" s="33">
        <f t="shared" si="20"/>
        <v>0</v>
      </c>
      <c r="I327" s="30"/>
      <c r="K327" s="30"/>
      <c r="L327" s="30"/>
    </row>
    <row r="328" spans="1:12" x14ac:dyDescent="0.35">
      <c r="A328" s="48" t="s">
        <v>491</v>
      </c>
      <c r="B328" s="49" t="s">
        <v>32</v>
      </c>
      <c r="C328" s="50" t="s">
        <v>503</v>
      </c>
      <c r="D328" s="49" t="s">
        <v>588</v>
      </c>
      <c r="E328" s="51">
        <v>413</v>
      </c>
      <c r="F328" s="71"/>
      <c r="G328" s="33">
        <f t="shared" si="20"/>
        <v>0</v>
      </c>
      <c r="I328" s="30"/>
      <c r="K328" s="30"/>
      <c r="L328" s="30"/>
    </row>
    <row r="329" spans="1:12" x14ac:dyDescent="0.35">
      <c r="A329" s="48" t="s">
        <v>492</v>
      </c>
      <c r="B329" s="49" t="s">
        <v>88</v>
      </c>
      <c r="C329" s="50" t="s">
        <v>504</v>
      </c>
      <c r="D329" s="49" t="s">
        <v>587</v>
      </c>
      <c r="E329" s="51">
        <v>289</v>
      </c>
      <c r="F329" s="71"/>
      <c r="G329" s="33">
        <f t="shared" si="20"/>
        <v>0</v>
      </c>
      <c r="I329" s="30"/>
      <c r="K329" s="30"/>
      <c r="L329" s="30"/>
    </row>
    <row r="330" spans="1:12" x14ac:dyDescent="0.35">
      <c r="A330" s="48" t="s">
        <v>493</v>
      </c>
      <c r="B330" s="49" t="s">
        <v>32</v>
      </c>
      <c r="C330" s="50" t="s">
        <v>505</v>
      </c>
      <c r="D330" s="49" t="s">
        <v>588</v>
      </c>
      <c r="E330" s="51">
        <v>413</v>
      </c>
      <c r="F330" s="71"/>
      <c r="G330" s="33">
        <f t="shared" si="20"/>
        <v>0</v>
      </c>
      <c r="I330" s="30"/>
      <c r="K330" s="30"/>
      <c r="L330" s="30"/>
    </row>
    <row r="331" spans="1:12" x14ac:dyDescent="0.35">
      <c r="A331" s="48" t="s">
        <v>494</v>
      </c>
      <c r="B331" s="49" t="s">
        <v>27</v>
      </c>
      <c r="C331" s="50" t="s">
        <v>506</v>
      </c>
      <c r="D331" s="49" t="s">
        <v>589</v>
      </c>
      <c r="E331" s="51">
        <v>269</v>
      </c>
      <c r="F331" s="71"/>
      <c r="G331" s="33">
        <f t="shared" si="20"/>
        <v>0</v>
      </c>
      <c r="I331" s="30"/>
      <c r="K331" s="30"/>
      <c r="L331" s="30"/>
    </row>
    <row r="332" spans="1:12" x14ac:dyDescent="0.35">
      <c r="A332" s="48" t="s">
        <v>495</v>
      </c>
      <c r="B332" s="49" t="s">
        <v>63</v>
      </c>
      <c r="C332" s="50" t="s">
        <v>507</v>
      </c>
      <c r="D332" s="49" t="s">
        <v>590</v>
      </c>
      <c r="E332" s="51">
        <v>392</v>
      </c>
      <c r="F332" s="71"/>
      <c r="G332" s="33">
        <f t="shared" si="20"/>
        <v>0</v>
      </c>
      <c r="I332" s="30"/>
      <c r="K332" s="30"/>
      <c r="L332" s="30"/>
    </row>
    <row r="333" spans="1:12" x14ac:dyDescent="0.35">
      <c r="A333" s="48" t="s">
        <v>496</v>
      </c>
      <c r="B333" s="49" t="s">
        <v>88</v>
      </c>
      <c r="C333" s="50" t="s">
        <v>508</v>
      </c>
      <c r="D333" s="49" t="s">
        <v>591</v>
      </c>
      <c r="E333" s="51">
        <v>276</v>
      </c>
      <c r="F333" s="71"/>
      <c r="G333" s="33">
        <f t="shared" si="20"/>
        <v>0</v>
      </c>
      <c r="I333" s="30"/>
      <c r="K333" s="30"/>
      <c r="L333" s="30"/>
    </row>
    <row r="334" spans="1:12" x14ac:dyDescent="0.35">
      <c r="A334" s="48" t="s">
        <v>497</v>
      </c>
      <c r="B334" s="49" t="s">
        <v>27</v>
      </c>
      <c r="C334" s="50" t="s">
        <v>509</v>
      </c>
      <c r="D334" s="49" t="s">
        <v>589</v>
      </c>
      <c r="E334" s="51">
        <v>269</v>
      </c>
      <c r="F334" s="71"/>
      <c r="G334" s="33">
        <f t="shared" si="20"/>
        <v>0</v>
      </c>
      <c r="I334" s="30"/>
      <c r="K334" s="30"/>
      <c r="L334" s="30"/>
    </row>
    <row r="335" spans="1:12" x14ac:dyDescent="0.35">
      <c r="A335" s="48" t="s">
        <v>294</v>
      </c>
      <c r="B335" s="49" t="s">
        <v>295</v>
      </c>
      <c r="C335" s="50" t="s">
        <v>323</v>
      </c>
      <c r="D335" s="49" t="s">
        <v>371</v>
      </c>
      <c r="E335" s="51">
        <v>510</v>
      </c>
      <c r="F335" s="71"/>
      <c r="G335" s="33">
        <f t="shared" si="20"/>
        <v>0</v>
      </c>
      <c r="I335" s="30"/>
      <c r="K335" s="30"/>
      <c r="L335" s="30"/>
    </row>
    <row r="336" spans="1:12" x14ac:dyDescent="0.35">
      <c r="A336" s="48" t="s">
        <v>297</v>
      </c>
      <c r="B336" s="49" t="s">
        <v>295</v>
      </c>
      <c r="C336" s="50" t="s">
        <v>324</v>
      </c>
      <c r="D336" s="49" t="s">
        <v>371</v>
      </c>
      <c r="E336" s="51">
        <v>510</v>
      </c>
      <c r="F336" s="71"/>
      <c r="G336" s="33">
        <f t="shared" si="20"/>
        <v>0</v>
      </c>
      <c r="I336" s="30"/>
      <c r="K336" s="30"/>
      <c r="L336" s="30"/>
    </row>
    <row r="337" spans="1:12" x14ac:dyDescent="0.35">
      <c r="A337" s="48" t="s">
        <v>642</v>
      </c>
      <c r="B337" s="44" t="s">
        <v>108</v>
      </c>
      <c r="C337" s="39" t="s">
        <v>641</v>
      </c>
      <c r="D337" s="40" t="s">
        <v>448</v>
      </c>
      <c r="E337" s="51">
        <v>281</v>
      </c>
      <c r="F337" s="71"/>
      <c r="G337" s="33">
        <f t="shared" si="20"/>
        <v>0</v>
      </c>
      <c r="I337" s="30"/>
      <c r="K337" s="30"/>
      <c r="L337" s="30"/>
    </row>
    <row r="338" spans="1:12" x14ac:dyDescent="0.35">
      <c r="A338" s="48" t="s">
        <v>447</v>
      </c>
      <c r="B338" s="49" t="s">
        <v>108</v>
      </c>
      <c r="C338" s="50" t="s">
        <v>446</v>
      </c>
      <c r="D338" s="49" t="s">
        <v>448</v>
      </c>
      <c r="E338" s="51">
        <v>281</v>
      </c>
      <c r="F338" s="71"/>
      <c r="G338" s="33">
        <f t="shared" si="20"/>
        <v>0</v>
      </c>
      <c r="I338" s="30"/>
      <c r="K338" s="30"/>
      <c r="L338" s="30"/>
    </row>
    <row r="339" spans="1:12" x14ac:dyDescent="0.35">
      <c r="A339" s="46" t="s">
        <v>889</v>
      </c>
      <c r="B339" s="46"/>
      <c r="C339" s="46"/>
      <c r="D339" s="46"/>
      <c r="E339" s="47"/>
      <c r="F339" s="70"/>
      <c r="G339" s="34"/>
      <c r="I339" s="30"/>
      <c r="K339" s="30"/>
      <c r="L339" s="30"/>
    </row>
    <row r="340" spans="1:12" x14ac:dyDescent="0.35">
      <c r="A340" s="48" t="s">
        <v>663</v>
      </c>
      <c r="B340" s="49" t="s">
        <v>23</v>
      </c>
      <c r="C340" s="50" t="s">
        <v>325</v>
      </c>
      <c r="D340" s="49" t="s">
        <v>326</v>
      </c>
      <c r="E340" s="51">
        <v>79</v>
      </c>
      <c r="F340" s="71"/>
      <c r="G340" s="33">
        <f t="shared" ref="G340:G345" si="21">E340*F340</f>
        <v>0</v>
      </c>
      <c r="H340" s="29"/>
      <c r="I340" s="30"/>
      <c r="K340" s="30"/>
      <c r="L340" s="30"/>
    </row>
    <row r="341" spans="1:12" x14ac:dyDescent="0.35">
      <c r="A341" s="55" t="s">
        <v>449</v>
      </c>
      <c r="B341" s="49" t="s">
        <v>327</v>
      </c>
      <c r="C341" s="50" t="s">
        <v>328</v>
      </c>
      <c r="D341" s="49" t="s">
        <v>377</v>
      </c>
      <c r="E341" s="51">
        <v>41</v>
      </c>
      <c r="F341" s="71"/>
      <c r="G341" s="33">
        <f t="shared" si="21"/>
        <v>0</v>
      </c>
      <c r="I341" s="30"/>
      <c r="K341" s="30"/>
      <c r="L341" s="30"/>
    </row>
    <row r="342" spans="1:12" x14ac:dyDescent="0.35">
      <c r="A342" s="48" t="s">
        <v>331</v>
      </c>
      <c r="B342" s="49" t="s">
        <v>330</v>
      </c>
      <c r="C342" s="50" t="s">
        <v>787</v>
      </c>
      <c r="D342" s="49" t="s">
        <v>664</v>
      </c>
      <c r="E342" s="51">
        <v>191</v>
      </c>
      <c r="F342" s="71"/>
      <c r="G342" s="33">
        <f t="shared" si="21"/>
        <v>0</v>
      </c>
      <c r="I342" s="30"/>
      <c r="K342" s="30"/>
      <c r="L342" s="30"/>
    </row>
    <row r="343" spans="1:12" x14ac:dyDescent="0.35">
      <c r="A343" s="48" t="s">
        <v>329</v>
      </c>
      <c r="B343" s="49" t="s">
        <v>330</v>
      </c>
      <c r="C343" s="50" t="s">
        <v>788</v>
      </c>
      <c r="D343" s="49" t="s">
        <v>664</v>
      </c>
      <c r="E343" s="51">
        <v>191</v>
      </c>
      <c r="F343" s="71"/>
      <c r="G343" s="33">
        <f t="shared" si="21"/>
        <v>0</v>
      </c>
      <c r="I343" s="30"/>
      <c r="K343" s="30"/>
      <c r="L343" s="30"/>
    </row>
    <row r="344" spans="1:12" x14ac:dyDescent="0.35">
      <c r="A344" s="48" t="s">
        <v>332</v>
      </c>
      <c r="B344" s="49" t="s">
        <v>333</v>
      </c>
      <c r="C344" s="77" t="s">
        <v>789</v>
      </c>
      <c r="D344" s="49" t="s">
        <v>334</v>
      </c>
      <c r="E344" s="51">
        <v>197</v>
      </c>
      <c r="F344" s="71"/>
      <c r="G344" s="33">
        <f t="shared" si="21"/>
        <v>0</v>
      </c>
      <c r="I344" s="30"/>
      <c r="K344" s="30"/>
      <c r="L344" s="30"/>
    </row>
    <row r="345" spans="1:12" x14ac:dyDescent="0.35">
      <c r="A345" s="48" t="s">
        <v>335</v>
      </c>
      <c r="B345" s="49" t="s">
        <v>58</v>
      </c>
      <c r="C345" s="50" t="s">
        <v>676</v>
      </c>
      <c r="D345" s="49" t="s">
        <v>665</v>
      </c>
      <c r="E345" s="51">
        <v>354</v>
      </c>
      <c r="F345" s="71"/>
      <c r="G345" s="33">
        <f t="shared" si="21"/>
        <v>0</v>
      </c>
      <c r="I345" s="30"/>
      <c r="K345" s="30"/>
      <c r="L345" s="30"/>
    </row>
    <row r="346" spans="1:12" x14ac:dyDescent="0.35">
      <c r="A346" s="46" t="s">
        <v>890</v>
      </c>
      <c r="B346" s="46"/>
      <c r="C346" s="46"/>
      <c r="D346" s="46"/>
      <c r="E346" s="47"/>
      <c r="F346" s="70"/>
      <c r="G346" s="34"/>
      <c r="I346" s="30"/>
      <c r="K346" s="30"/>
      <c r="L346" s="30"/>
    </row>
    <row r="347" spans="1:12" x14ac:dyDescent="0.35">
      <c r="A347" s="45" t="s">
        <v>794</v>
      </c>
      <c r="B347" s="49" t="s">
        <v>115</v>
      </c>
      <c r="C347" s="50" t="s">
        <v>790</v>
      </c>
      <c r="D347" s="49" t="s">
        <v>798</v>
      </c>
      <c r="E347" s="51">
        <v>174</v>
      </c>
      <c r="F347" s="71"/>
      <c r="G347" s="33">
        <f>E347*F347</f>
        <v>0</v>
      </c>
      <c r="I347" s="30"/>
      <c r="K347" s="30"/>
      <c r="L347" s="30"/>
    </row>
    <row r="348" spans="1:12" x14ac:dyDescent="0.35">
      <c r="A348" s="45" t="s">
        <v>795</v>
      </c>
      <c r="B348" s="49" t="s">
        <v>333</v>
      </c>
      <c r="C348" s="50" t="s">
        <v>791</v>
      </c>
      <c r="D348" s="49" t="s">
        <v>799</v>
      </c>
      <c r="E348" s="51">
        <v>127</v>
      </c>
      <c r="F348" s="71"/>
      <c r="G348" s="33">
        <f>E348*F348</f>
        <v>0</v>
      </c>
      <c r="I348" s="30"/>
      <c r="K348" s="30"/>
      <c r="L348" s="30"/>
    </row>
    <row r="349" spans="1:12" x14ac:dyDescent="0.35">
      <c r="A349" s="45" t="s">
        <v>796</v>
      </c>
      <c r="B349" s="49" t="s">
        <v>115</v>
      </c>
      <c r="C349" s="50" t="s">
        <v>792</v>
      </c>
      <c r="D349" s="49" t="s">
        <v>798</v>
      </c>
      <c r="E349" s="51">
        <v>174</v>
      </c>
      <c r="F349" s="71"/>
      <c r="G349" s="33">
        <f>E349*F349</f>
        <v>0</v>
      </c>
      <c r="I349" s="30"/>
      <c r="K349" s="30"/>
      <c r="L349" s="30"/>
    </row>
    <row r="350" spans="1:12" x14ac:dyDescent="0.35">
      <c r="A350" s="45" t="s">
        <v>797</v>
      </c>
      <c r="B350" s="49" t="s">
        <v>333</v>
      </c>
      <c r="C350" s="50" t="s">
        <v>793</v>
      </c>
      <c r="D350" s="49" t="s">
        <v>799</v>
      </c>
      <c r="E350" s="51">
        <v>127</v>
      </c>
      <c r="F350" s="71"/>
      <c r="G350" s="33">
        <f>E350*F350</f>
        <v>0</v>
      </c>
      <c r="I350" s="30"/>
      <c r="K350" s="30"/>
      <c r="L350" s="30"/>
    </row>
    <row r="351" spans="1:12" ht="15" thickBot="1" x14ac:dyDescent="0.4">
      <c r="A351" s="56" t="s">
        <v>450</v>
      </c>
      <c r="B351" s="57" t="s">
        <v>333</v>
      </c>
      <c r="C351" s="58" t="s">
        <v>338</v>
      </c>
      <c r="D351" s="59" t="s">
        <v>339</v>
      </c>
      <c r="E351" s="60">
        <v>178</v>
      </c>
      <c r="F351" s="72"/>
      <c r="G351" s="61">
        <f>E351*F351</f>
        <v>0</v>
      </c>
      <c r="I351" s="30"/>
      <c r="K351" s="30"/>
      <c r="L351" s="30"/>
    </row>
    <row r="352" spans="1:12" ht="15" customHeight="1" thickTop="1" thickBot="1" x14ac:dyDescent="0.4">
      <c r="A352" s="89"/>
      <c r="B352" s="90"/>
      <c r="C352" s="90"/>
      <c r="D352" s="90"/>
      <c r="E352" s="90"/>
      <c r="F352" s="90"/>
      <c r="G352" s="91"/>
    </row>
    <row r="353" spans="1:8" ht="20.149999999999999" customHeight="1" thickBot="1" x14ac:dyDescent="0.4">
      <c r="A353" s="14"/>
      <c r="B353" s="5"/>
      <c r="C353" s="65"/>
      <c r="D353" s="65"/>
      <c r="E353" s="98" t="s">
        <v>479</v>
      </c>
      <c r="F353" s="99"/>
      <c r="G353" s="15">
        <f>SUM(G19:G351)</f>
        <v>0</v>
      </c>
    </row>
    <row r="354" spans="1:8" ht="20.149999999999999" customHeight="1" thickBot="1" x14ac:dyDescent="0.4">
      <c r="A354" s="14"/>
      <c r="B354" s="5"/>
      <c r="C354" s="103" t="s">
        <v>482</v>
      </c>
      <c r="D354" s="104"/>
      <c r="E354" s="31" t="s">
        <v>476</v>
      </c>
      <c r="F354" s="13"/>
      <c r="G354" s="15">
        <f>G353*F354</f>
        <v>0</v>
      </c>
    </row>
    <row r="355" spans="1:8" ht="20.149999999999999" customHeight="1" thickBot="1" x14ac:dyDescent="0.4">
      <c r="A355" s="14"/>
      <c r="B355" s="5"/>
      <c r="C355" s="65"/>
      <c r="D355" s="65"/>
      <c r="E355" s="105" t="s">
        <v>477</v>
      </c>
      <c r="F355" s="106"/>
      <c r="G355" s="15">
        <f>SUM(G353:G354)</f>
        <v>0</v>
      </c>
    </row>
    <row r="356" spans="1:8" ht="20.149999999999999" customHeight="1" thickBot="1" x14ac:dyDescent="0.4">
      <c r="A356" s="107" t="s">
        <v>481</v>
      </c>
      <c r="B356" s="108"/>
      <c r="C356" s="64" t="s">
        <v>804</v>
      </c>
      <c r="D356" s="5"/>
      <c r="E356" s="31" t="s">
        <v>478</v>
      </c>
      <c r="F356" s="13"/>
      <c r="G356" s="15">
        <f>SUM(G355*F356)</f>
        <v>0</v>
      </c>
    </row>
    <row r="357" spans="1:8" ht="20.149999999999999" customHeight="1" thickBot="1" x14ac:dyDescent="0.4">
      <c r="A357" s="14"/>
      <c r="B357" s="5"/>
      <c r="C357" s="64" t="s">
        <v>805</v>
      </c>
      <c r="D357" s="5"/>
      <c r="E357" s="135" t="s">
        <v>480</v>
      </c>
      <c r="F357" s="136"/>
      <c r="G357" s="15">
        <f>SUM(G355+G356)</f>
        <v>0</v>
      </c>
    </row>
    <row r="358" spans="1:8" ht="20.149999999999999" customHeight="1" x14ac:dyDescent="0.35">
      <c r="A358" s="16"/>
      <c r="B358" s="10"/>
      <c r="C358" s="64" t="s">
        <v>806</v>
      </c>
      <c r="D358" s="5"/>
      <c r="E358" s="5"/>
      <c r="F358" s="5"/>
      <c r="G358" s="17"/>
    </row>
    <row r="359" spans="1:8" ht="20.149999999999999" customHeight="1" x14ac:dyDescent="0.35">
      <c r="A359" s="109"/>
      <c r="B359" s="110"/>
      <c r="C359" s="110"/>
      <c r="D359" s="110"/>
      <c r="E359" s="110"/>
      <c r="F359" s="110"/>
      <c r="G359" s="111"/>
    </row>
    <row r="360" spans="1:8" ht="20.149999999999999" customHeight="1" x14ac:dyDescent="0.35">
      <c r="A360" s="18" t="s">
        <v>2</v>
      </c>
      <c r="B360" s="87">
        <f>E5</f>
        <v>0</v>
      </c>
      <c r="C360" s="88"/>
      <c r="D360" s="19"/>
      <c r="E360" s="100"/>
      <c r="F360" s="101"/>
      <c r="G360" s="102"/>
      <c r="H360" s="28"/>
    </row>
    <row r="361" spans="1:8" ht="20.149999999999999" customHeight="1" x14ac:dyDescent="0.35">
      <c r="A361" s="18" t="s">
        <v>484</v>
      </c>
      <c r="B361" s="78"/>
      <c r="C361" s="79"/>
      <c r="D361" s="19"/>
      <c r="E361" s="116"/>
      <c r="F361" s="117"/>
      <c r="G361" s="118"/>
      <c r="H361" s="28"/>
    </row>
    <row r="362" spans="1:8" ht="20.149999999999999" customHeight="1" x14ac:dyDescent="0.35">
      <c r="A362" s="18" t="s">
        <v>340</v>
      </c>
      <c r="B362" s="78"/>
      <c r="C362" s="79"/>
      <c r="D362" s="19"/>
      <c r="E362" s="100"/>
      <c r="F362" s="101"/>
      <c r="G362" s="102"/>
      <c r="H362" s="28"/>
    </row>
    <row r="363" spans="1:8" ht="20.149999999999999" customHeight="1" x14ac:dyDescent="0.35">
      <c r="A363" s="18" t="s">
        <v>341</v>
      </c>
      <c r="B363" s="78"/>
      <c r="C363" s="79"/>
      <c r="D363" s="19"/>
      <c r="E363" s="23"/>
      <c r="F363" s="20"/>
      <c r="G363" s="22"/>
      <c r="H363" s="28"/>
    </row>
    <row r="364" spans="1:8" ht="20.149999999999999" customHeight="1" x14ac:dyDescent="0.35">
      <c r="A364" s="18" t="s">
        <v>342</v>
      </c>
      <c r="B364" s="78"/>
      <c r="C364" s="79"/>
      <c r="D364" s="149" t="s">
        <v>472</v>
      </c>
      <c r="E364" s="143"/>
      <c r="F364" s="144"/>
      <c r="G364" s="145"/>
      <c r="H364" s="28"/>
    </row>
    <row r="365" spans="1:8" ht="20.149999999999999" customHeight="1" x14ac:dyDescent="0.35">
      <c r="A365" s="18" t="s">
        <v>343</v>
      </c>
      <c r="B365" s="80"/>
      <c r="C365" s="81"/>
      <c r="D365" s="150"/>
      <c r="E365" s="146"/>
      <c r="F365" s="147"/>
      <c r="G365" s="148"/>
      <c r="H365" s="28"/>
    </row>
    <row r="366" spans="1:8" ht="20.149999999999999" customHeight="1" x14ac:dyDescent="0.35">
      <c r="A366" s="18" t="s">
        <v>344</v>
      </c>
      <c r="B366" s="87">
        <f>B10</f>
        <v>0</v>
      </c>
      <c r="C366" s="88"/>
      <c r="D366" s="19" t="s">
        <v>473</v>
      </c>
      <c r="E366" s="100"/>
      <c r="F366" s="101"/>
      <c r="G366" s="102"/>
      <c r="H366" s="28"/>
    </row>
    <row r="367" spans="1:8" ht="20.149999999999999" customHeight="1" x14ac:dyDescent="0.35">
      <c r="A367" s="18" t="s">
        <v>345</v>
      </c>
      <c r="B367" s="78"/>
      <c r="C367" s="79"/>
      <c r="D367" s="20" t="s">
        <v>474</v>
      </c>
      <c r="E367" s="82"/>
      <c r="F367" s="83"/>
      <c r="G367" s="84"/>
      <c r="H367" s="28"/>
    </row>
    <row r="368" spans="1:8" ht="20.149999999999999" customHeight="1" x14ac:dyDescent="0.35">
      <c r="A368" s="18" t="s">
        <v>346</v>
      </c>
      <c r="B368" s="78"/>
      <c r="C368" s="79"/>
      <c r="D368" s="20" t="s">
        <v>475</v>
      </c>
      <c r="E368" s="82"/>
      <c r="F368" s="83"/>
      <c r="G368" s="84"/>
      <c r="H368" s="28"/>
    </row>
    <row r="369" spans="1:16" ht="20.149999999999999" customHeight="1" x14ac:dyDescent="0.35">
      <c r="A369" s="18" t="s">
        <v>483</v>
      </c>
      <c r="B369" s="112"/>
      <c r="C369" s="137"/>
      <c r="D369" s="137"/>
      <c r="E369" s="137"/>
      <c r="F369" s="137"/>
      <c r="G369" s="138"/>
    </row>
    <row r="370" spans="1:16" ht="20.149999999999999" customHeight="1" x14ac:dyDescent="0.35">
      <c r="A370" s="139"/>
      <c r="B370" s="137"/>
      <c r="C370" s="137"/>
      <c r="D370" s="137"/>
      <c r="E370" s="137"/>
      <c r="F370" s="137"/>
      <c r="G370" s="138"/>
    </row>
    <row r="371" spans="1:16" ht="20.149999999999999" customHeight="1" thickBot="1" x14ac:dyDescent="0.4">
      <c r="A371" s="140"/>
      <c r="B371" s="141"/>
      <c r="C371" s="141"/>
      <c r="D371" s="141"/>
      <c r="E371" s="141"/>
      <c r="F371" s="141"/>
      <c r="G371" s="142"/>
    </row>
    <row r="372" spans="1:16" ht="20.149999999999999" customHeight="1" thickTop="1" x14ac:dyDescent="0.35">
      <c r="A372" s="6"/>
      <c r="B372" s="6"/>
      <c r="G372" s="6" t="s">
        <v>849</v>
      </c>
      <c r="L372" s="4"/>
      <c r="M372" s="4"/>
      <c r="O372" s="4"/>
      <c r="P372" s="11"/>
    </row>
    <row r="373" spans="1:16" x14ac:dyDescent="0.35">
      <c r="A373" s="6"/>
      <c r="B373" s="6"/>
      <c r="L373" s="4"/>
      <c r="M373" s="4"/>
      <c r="O373" s="4"/>
      <c r="P373" s="11"/>
    </row>
    <row r="374" spans="1:16" x14ac:dyDescent="0.35">
      <c r="L374" s="4"/>
      <c r="M374" s="4"/>
      <c r="O374" s="4"/>
      <c r="P374" s="11"/>
    </row>
    <row r="375" spans="1:16" x14ac:dyDescent="0.35">
      <c r="L375" s="4"/>
      <c r="M375" s="4"/>
      <c r="O375" s="4"/>
      <c r="P375" s="11"/>
    </row>
    <row r="376" spans="1:16" x14ac:dyDescent="0.35">
      <c r="L376" s="4"/>
      <c r="M376" s="4"/>
      <c r="O376" s="4"/>
      <c r="P376" s="11"/>
    </row>
    <row r="377" spans="1:16" x14ac:dyDescent="0.35">
      <c r="L377" s="4"/>
      <c r="M377" s="4"/>
      <c r="O377" s="4"/>
      <c r="P377" s="11"/>
    </row>
    <row r="378" spans="1:16" x14ac:dyDescent="0.35">
      <c r="L378" s="4"/>
      <c r="M378" s="4"/>
      <c r="O378" s="4"/>
      <c r="P378" s="11"/>
    </row>
    <row r="379" spans="1:16" x14ac:dyDescent="0.35">
      <c r="L379" s="4"/>
      <c r="M379" s="4"/>
      <c r="O379" s="4"/>
      <c r="P379" s="11"/>
    </row>
    <row r="380" spans="1:16" x14ac:dyDescent="0.35">
      <c r="L380" s="4"/>
      <c r="M380" s="4"/>
      <c r="O380" s="4"/>
      <c r="P380" s="11"/>
    </row>
    <row r="381" spans="1:16" x14ac:dyDescent="0.35">
      <c r="L381" s="4"/>
      <c r="M381" s="4"/>
      <c r="O381" s="4"/>
      <c r="P381" s="11"/>
    </row>
  </sheetData>
  <protectedRanges>
    <protectedRange algorithmName="SHA-512" hashValue="2E/0TTF1bLhtqntbDTYrUwktoAYjFmAHOIvzoqw1GdIuzv61edG7+HNx1iRQDETlbRWaI41FmXajqDQpWjNtxA==" saltValue="AWoAvRAPXbDRigXoZyPbCg==" spinCount="100000" sqref="A200" name="Range1"/>
    <protectedRange algorithmName="SHA-512" hashValue="2E/0TTF1bLhtqntbDTYrUwktoAYjFmAHOIvzoqw1GdIuzv61edG7+HNx1iRQDETlbRWaI41FmXajqDQpWjNtxA==" saltValue="AWoAvRAPXbDRigXoZyPbCg==" spinCount="100000" sqref="A201" name="Range1_1"/>
    <protectedRange algorithmName="SHA-512" hashValue="2E/0TTF1bLhtqntbDTYrUwktoAYjFmAHOIvzoqw1GdIuzv61edG7+HNx1iRQDETlbRWaI41FmXajqDQpWjNtxA==" saltValue="AWoAvRAPXbDRigXoZyPbCg==" spinCount="100000" sqref="A203" name="Range1_2"/>
    <protectedRange algorithmName="SHA-512" hashValue="2E/0TTF1bLhtqntbDTYrUwktoAYjFmAHOIvzoqw1GdIuzv61edG7+HNx1iRQDETlbRWaI41FmXajqDQpWjNtxA==" saltValue="AWoAvRAPXbDRigXoZyPbCg==" spinCount="100000" sqref="A204:A206" name="Range1_3"/>
    <protectedRange algorithmName="SHA-512" hashValue="2E/0TTF1bLhtqntbDTYrUwktoAYjFmAHOIvzoqw1GdIuzv61edG7+HNx1iRQDETlbRWaI41FmXajqDQpWjNtxA==" saltValue="AWoAvRAPXbDRigXoZyPbCg==" spinCount="100000" sqref="A207 A217" name="Range1_4"/>
    <protectedRange algorithmName="SHA-512" hashValue="2E/0TTF1bLhtqntbDTYrUwktoAYjFmAHOIvzoqw1GdIuzv61edG7+HNx1iRQDETlbRWaI41FmXajqDQpWjNtxA==" saltValue="AWoAvRAPXbDRigXoZyPbCg==" spinCount="100000" sqref="A202" name="Range1_6"/>
  </protectedRanges>
  <mergeCells count="52">
    <mergeCell ref="A1:G1"/>
    <mergeCell ref="A2:C2"/>
    <mergeCell ref="A3:C3"/>
    <mergeCell ref="D2:G2"/>
    <mergeCell ref="D3:G3"/>
    <mergeCell ref="B369:G369"/>
    <mergeCell ref="A370:G370"/>
    <mergeCell ref="A371:G371"/>
    <mergeCell ref="E364:G365"/>
    <mergeCell ref="D364:D365"/>
    <mergeCell ref="E366:G366"/>
    <mergeCell ref="E368:G368"/>
    <mergeCell ref="B366:C366"/>
    <mergeCell ref="B368:C368"/>
    <mergeCell ref="B367:C367"/>
    <mergeCell ref="E361:G361"/>
    <mergeCell ref="E362:G362"/>
    <mergeCell ref="A4:G4"/>
    <mergeCell ref="A11:G11"/>
    <mergeCell ref="C12:G13"/>
    <mergeCell ref="C14:G14"/>
    <mergeCell ref="B5:C5"/>
    <mergeCell ref="B6:C6"/>
    <mergeCell ref="E5:G5"/>
    <mergeCell ref="E6:G6"/>
    <mergeCell ref="A8:A9"/>
    <mergeCell ref="E7:G7"/>
    <mergeCell ref="E10:G10"/>
    <mergeCell ref="E357:F357"/>
    <mergeCell ref="B361:C361"/>
    <mergeCell ref="B7:C7"/>
    <mergeCell ref="B8:C8"/>
    <mergeCell ref="B9:C9"/>
    <mergeCell ref="B10:C10"/>
    <mergeCell ref="A14:B14"/>
    <mergeCell ref="A15:B15"/>
    <mergeCell ref="A16:B16"/>
    <mergeCell ref="B360:C360"/>
    <mergeCell ref="A352:G352"/>
    <mergeCell ref="C15:G15"/>
    <mergeCell ref="C16:G16"/>
    <mergeCell ref="E353:F353"/>
    <mergeCell ref="E360:G360"/>
    <mergeCell ref="C354:D354"/>
    <mergeCell ref="E355:F355"/>
    <mergeCell ref="A356:B356"/>
    <mergeCell ref="A359:G359"/>
    <mergeCell ref="B362:C362"/>
    <mergeCell ref="B363:C363"/>
    <mergeCell ref="B364:C364"/>
    <mergeCell ref="B365:C365"/>
    <mergeCell ref="E367:G367"/>
  </mergeCells>
  <pageMargins left="0.25" right="0.25" top="0.5" bottom="0.5" header="0.3" footer="0.3"/>
  <pageSetup scale="67" fitToHeight="0" orientation="portrait" r:id="rId1"/>
  <rowBreaks count="1" manualBreakCount="1">
    <brk id="351" max="1638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Marketing Documents" ma:contentTypeID="0x010100450ED53A94544B4582C0C2DCC0B0F1B40200BF3C0F3D1273DB4AB86A41903F3F5146" ma:contentTypeVersion="12" ma:contentTypeDescription="" ma:contentTypeScope="" ma:versionID="f0486a948afc55ca50bb1059b99d4815">
  <xsd:schema xmlns:xsd="http://www.w3.org/2001/XMLSchema" xmlns:xs="http://www.w3.org/2001/XMLSchema" xmlns:p="http://schemas.microsoft.com/office/2006/metadata/properties" xmlns:ns2="8f4b8578-e520-43cd-a6b2-ff20a5a50749" xmlns:ns3="76d0741b-50e6-4ed8-a44f-7918aca7a5f2" xmlns:ns4="01bc707b-83c5-4b50-a29a-3c4e047416da" targetNamespace="http://schemas.microsoft.com/office/2006/metadata/properties" ma:root="true" ma:fieldsID="dbc22742c88f7a1c9280a99d4556075a" ns2:_="" ns3:_="" ns4:_="">
    <xsd:import namespace="8f4b8578-e520-43cd-a6b2-ff20a5a50749"/>
    <xsd:import namespace="76d0741b-50e6-4ed8-a44f-7918aca7a5f2"/>
    <xsd:import namespace="01bc707b-83c5-4b50-a29a-3c4e047416da"/>
    <xsd:element name="properties">
      <xsd:complexType>
        <xsd:sequence>
          <xsd:element name="documentManagement">
            <xsd:complexType>
              <xsd:all>
                <xsd:element ref="ns2:OwlDocPortalDescription" minOccurs="0"/>
                <xsd:element ref="ns2:abbae1f85b364ce6b2ba8713cb781d44" minOccurs="0"/>
                <xsd:element ref="ns2:TaxCatchAll" minOccurs="0"/>
                <xsd:element ref="ns2:TaxCatchAllLabel" minOccurs="0"/>
                <xsd:element ref="ns2:cd182cfeb2e546cea05106640e86601b" minOccurs="0"/>
                <xsd:element ref="ns2:d7f4b1ec337843eeb1c4ba5dc7124ad8" minOccurs="0"/>
                <xsd:element ref="ns3:SharedWithUsers" minOccurs="0"/>
                <xsd:element ref="ns3:SharedWithDetails" minOccurs="0"/>
                <xsd:element ref="ns2:c66eb00e770246a18be0b848f923e72d" minOccurs="0"/>
                <xsd:element ref="ns2:b9cf65893eba4fe39dd2cfaac7c853ab" minOccurs="0"/>
                <xsd:element ref="ns2:i9e4d21b97fb4d4799521ef67cbcb457" minOccurs="0"/>
                <xsd:element ref="ns2:d66a5fa637084dff8b9f9aeeb308fe95" minOccurs="0"/>
                <xsd:element ref="ns4:MediaServiceMetadata" minOccurs="0"/>
                <xsd:element ref="ns4:MediaServiceFastMetadata" minOccurs="0"/>
                <xsd:element ref="ns2:OwlReviewExpiryDate" minOccurs="0"/>
                <xsd:element ref="ns4:MediaServiceDateTaken" minOccurs="0"/>
                <xsd:element ref="ns4:MediaServiceAutoTags" minOccurs="0"/>
                <xsd:element ref="ns4:MediaServiceOCR" minOccurs="0"/>
                <xsd:element ref="ns2:OwlPromoteItem" minOccurs="0"/>
                <xsd:element ref="ns2:h198a13a22724332bf74a9570844b9b5"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f4b8578-e520-43cd-a6b2-ff20a5a50749" elementFormDefault="qualified">
    <xsd:import namespace="http://schemas.microsoft.com/office/2006/documentManagement/types"/>
    <xsd:import namespace="http://schemas.microsoft.com/office/infopath/2007/PartnerControls"/>
    <xsd:element name="OwlDocPortalDescription" ma:index="8" nillable="true" ma:displayName="Document Description" ma:internalName="OwlDocPortalDescription">
      <xsd:simpleType>
        <xsd:restriction base="dms:Note">
          <xsd:maxLength value="255"/>
        </xsd:restriction>
      </xsd:simpleType>
    </xsd:element>
    <xsd:element name="abbae1f85b364ce6b2ba8713cb781d44" ma:index="9" nillable="true" ma:taxonomy="true" ma:internalName="abbae1f85b364ce6b2ba8713cb781d44" ma:taxonomyFieldName="OwlDocPortalCategory" ma:displayName="Document Category" ma:default="" ma:fieldId="{abbae1f8-5b36-4ce6-b2ba-8713cb781d44}" ma:taxonomyMulti="true" ma:sspId="261453bd-ae44-4161-a377-8221f18c84f3" ma:termSetId="c3709b7a-fda9-47a7-91cf-f2c4ef7fa4e8" ma:anchorId="00000000-0000-0000-0000-000000000000" ma:open="false" ma:isKeyword="false">
      <xsd:complexType>
        <xsd:sequence>
          <xsd:element ref="pc:Terms" minOccurs="0" maxOccurs="1"/>
        </xsd:sequence>
      </xsd:complexType>
    </xsd:element>
    <xsd:element name="TaxCatchAll" ma:index="10" nillable="true" ma:displayName="Taxonomy Catch All Column" ma:description="" ma:hidden="true" ma:list="{360135b1-a43e-478e-baa6-3caaa0b6e84b}" ma:internalName="TaxCatchAll" ma:showField="CatchAllData" ma:web="8f4b8578-e520-43cd-a6b2-ff20a5a50749">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description="" ma:hidden="true" ma:list="{360135b1-a43e-478e-baa6-3caaa0b6e84b}" ma:internalName="TaxCatchAllLabel" ma:readOnly="true" ma:showField="CatchAllDataLabel" ma:web="8f4b8578-e520-43cd-a6b2-ff20a5a50749">
      <xsd:complexType>
        <xsd:complexContent>
          <xsd:extension base="dms:MultiChoiceLookup">
            <xsd:sequence>
              <xsd:element name="Value" type="dms:Lookup" maxOccurs="unbounded" minOccurs="0" nillable="true"/>
            </xsd:sequence>
          </xsd:extension>
        </xsd:complexContent>
      </xsd:complexType>
    </xsd:element>
    <xsd:element name="cd182cfeb2e546cea05106640e86601b" ma:index="13" nillable="true" ma:taxonomy="true" ma:internalName="cd182cfeb2e546cea05106640e86601b" ma:taxonomyFieldName="AuthoringDepartment" ma:displayName="Authoring Department" ma:default="24;#Marketing|d85664f7-f137-45e9-8f24-e83504bc2233" ma:fieldId="{cd182cfe-b2e5-46ce-a051-06640e86601b}" ma:taxonomyMulti="true" ma:sspId="261453bd-ae44-4161-a377-8221f18c84f3" ma:termSetId="90774731-c37c-4bd4-bbac-4b54d5264d40" ma:anchorId="00000000-0000-0000-0000-000000000000" ma:open="false" ma:isKeyword="false">
      <xsd:complexType>
        <xsd:sequence>
          <xsd:element ref="pc:Terms" minOccurs="0" maxOccurs="1"/>
        </xsd:sequence>
      </xsd:complexType>
    </xsd:element>
    <xsd:element name="d7f4b1ec337843eeb1c4ba5dc7124ad8" ma:index="15" nillable="true" ma:taxonomy="true" ma:internalName="d7f4b1ec337843eeb1c4ba5dc7124ad8" ma:taxonomyFieldName="Segment0" ma:displayName="Segment" ma:default="" ma:fieldId="{d7f4b1ec-3378-43ee-b1c4-ba5dc7124ad8}" ma:taxonomyMulti="true" ma:sspId="261453bd-ae44-4161-a377-8221f18c84f3" ma:termSetId="6c56363e-d250-4603-b6c2-77efb160fbe7" ma:anchorId="00000000-0000-0000-0000-000000000000" ma:open="false" ma:isKeyword="false">
      <xsd:complexType>
        <xsd:sequence>
          <xsd:element ref="pc:Terms" minOccurs="0" maxOccurs="1"/>
        </xsd:sequence>
      </xsd:complexType>
    </xsd:element>
    <xsd:element name="c66eb00e770246a18be0b848f923e72d" ma:index="19" nillable="true" ma:taxonomy="true" ma:internalName="c66eb00e770246a18be0b848f923e72d" ma:taxonomyFieldName="OwlContentTargetOptionsFour" ma:displayName="Content Target Options Four" ma:default="" ma:fieldId="{c66eb00e-7702-46a1-8be0-b848f923e72d}" ma:taxonomyMulti="true" ma:sspId="261453bd-ae44-4161-a377-8221f18c84f3" ma:termSetId="c4a0b2d2-90bc-419f-9cb2-5762437ba005" ma:anchorId="00000000-0000-0000-0000-000000000000" ma:open="false" ma:isKeyword="false">
      <xsd:complexType>
        <xsd:sequence>
          <xsd:element ref="pc:Terms" minOccurs="0" maxOccurs="1"/>
        </xsd:sequence>
      </xsd:complexType>
    </xsd:element>
    <xsd:element name="b9cf65893eba4fe39dd2cfaac7c853ab" ma:index="21" nillable="true" ma:taxonomy="true" ma:internalName="b9cf65893eba4fe39dd2cfaac7c853ab" ma:taxonomyFieldName="OwlContentTargetOptionsOne" ma:displayName="Content Target Options One" ma:default="" ma:fieldId="{b9cf6589-3eba-4fe3-9dd2-cfaac7c853ab}" ma:taxonomyMulti="true" ma:sspId="261453bd-ae44-4161-a377-8221f18c84f3" ma:termSetId="8e9a455c-11a1-4aae-b746-817f54e7ea0a" ma:anchorId="00000000-0000-0000-0000-000000000000" ma:open="false" ma:isKeyword="false">
      <xsd:complexType>
        <xsd:sequence>
          <xsd:element ref="pc:Terms" minOccurs="0" maxOccurs="1"/>
        </xsd:sequence>
      </xsd:complexType>
    </xsd:element>
    <xsd:element name="i9e4d21b97fb4d4799521ef67cbcb457" ma:index="23" nillable="true" ma:taxonomy="true" ma:internalName="i9e4d21b97fb4d4799521ef67cbcb457" ma:taxonomyFieldName="OwlContentTargetOptionsThree" ma:displayName="Content Target Options Three" ma:default="" ma:fieldId="{29e4d21b-97fb-4d47-9952-1ef67cbcb457}" ma:taxonomyMulti="true" ma:sspId="261453bd-ae44-4161-a377-8221f18c84f3" ma:termSetId="3a391038-0805-415c-aa14-d38960987fc2" ma:anchorId="00000000-0000-0000-0000-000000000000" ma:open="false" ma:isKeyword="false">
      <xsd:complexType>
        <xsd:sequence>
          <xsd:element ref="pc:Terms" minOccurs="0" maxOccurs="1"/>
        </xsd:sequence>
      </xsd:complexType>
    </xsd:element>
    <xsd:element name="d66a5fa637084dff8b9f9aeeb308fe95" ma:index="25" nillable="true" ma:taxonomy="true" ma:internalName="d66a5fa637084dff8b9f9aeeb308fe95" ma:taxonomyFieldName="OwlContentTargetOptionsTwo" ma:displayName="Content Target Options Two" ma:default="" ma:fieldId="{d66a5fa6-3708-4dff-8b9f-9aeeb308fe95}" ma:taxonomyMulti="true" ma:sspId="261453bd-ae44-4161-a377-8221f18c84f3" ma:termSetId="984321ac-cdb4-45da-a8fa-86cef43989d5" ma:anchorId="00000000-0000-0000-0000-000000000000" ma:open="false" ma:isKeyword="false">
      <xsd:complexType>
        <xsd:sequence>
          <xsd:element ref="pc:Terms" minOccurs="0" maxOccurs="1"/>
        </xsd:sequence>
      </xsd:complexType>
    </xsd:element>
    <xsd:element name="OwlReviewExpiryDate" ma:index="29" nillable="true" ma:displayName="Review/Expiry Date" ma:format="DateOnly" ma:internalName="OwlReviewExpiryDate" ma:readOnly="false">
      <xsd:simpleType>
        <xsd:restriction base="dms:DateTime"/>
      </xsd:simpleType>
    </xsd:element>
    <xsd:element name="OwlPromoteItem" ma:index="33" nillable="true" ma:displayName="Promote Item" ma:internalName="OwlPromoteItem" ma:readOnly="false">
      <xsd:simpleType>
        <xsd:restriction base="dms:Boolean"/>
      </xsd:simpleType>
    </xsd:element>
    <xsd:element name="h198a13a22724332bf74a9570844b9b5" ma:index="34" nillable="true" ma:taxonomy="true" ma:internalName="h198a13a22724332bf74a9570844b9b5" ma:taxonomyFieldName="OwlTags" ma:displayName="Tags" ma:readOnly="false" ma:default="" ma:fieldId="{1198a13a-2272-4332-bf74-a9570844b9b5}" ma:taxonomyMulti="true" ma:sspId="261453bd-ae44-4161-a377-8221f18c84f3" ma:termSetId="846ef047-c61a-4931-8d5e-c8465f8b73d4"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6d0741b-50e6-4ed8-a44f-7918aca7a5f2" elementFormDefault="qualified">
    <xsd:import namespace="http://schemas.microsoft.com/office/2006/documentManagement/types"/>
    <xsd:import namespace="http://schemas.microsoft.com/office/infopath/2007/PartnerControls"/>
    <xsd:element name="SharedWithUsers" ma:index="17"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1bc707b-83c5-4b50-a29a-3c4e047416da" elementFormDefault="qualified">
    <xsd:import namespace="http://schemas.microsoft.com/office/2006/documentManagement/types"/>
    <xsd:import namespace="http://schemas.microsoft.com/office/infopath/2007/PartnerControls"/>
    <xsd:element name="MediaServiceMetadata" ma:index="27" nillable="true" ma:displayName="MediaServiceMetadata" ma:description="" ma:hidden="true" ma:internalName="MediaServiceMetadata" ma:readOnly="true">
      <xsd:simpleType>
        <xsd:restriction base="dms:Note"/>
      </xsd:simpleType>
    </xsd:element>
    <xsd:element name="MediaServiceFastMetadata" ma:index="28" nillable="true" ma:displayName="MediaServiceFastMetadata" ma:description="" ma:hidden="true" ma:internalName="MediaServiceFastMetadata" ma:readOnly="true">
      <xsd:simpleType>
        <xsd:restriction base="dms:Note"/>
      </xsd:simpleType>
    </xsd:element>
    <xsd:element name="MediaServiceDateTaken" ma:index="30" nillable="true" ma:displayName="MediaServiceDateTaken" ma:hidden="true" ma:internalName="MediaServiceDateTaken" ma:readOnly="true">
      <xsd:simpleType>
        <xsd:restriction base="dms:Text"/>
      </xsd:simpleType>
    </xsd:element>
    <xsd:element name="MediaServiceAutoTags" ma:index="31" nillable="true" ma:displayName="Tags" ma:internalName="MediaServiceAutoTags" ma:readOnly="true">
      <xsd:simpleType>
        <xsd:restriction base="dms:Text"/>
      </xsd:simpleType>
    </xsd:element>
    <xsd:element name="MediaServiceOCR" ma:index="32" nillable="true" ma:displayName="Extracted Text" ma:internalName="MediaServiceOCR" ma:readOnly="true">
      <xsd:simpleType>
        <xsd:restriction base="dms:Note">
          <xsd:maxLength value="255"/>
        </xsd:restriction>
      </xsd:simpleType>
    </xsd:element>
    <xsd:element name="MediaServiceGenerationTime" ma:index="36" nillable="true" ma:displayName="MediaServiceGenerationTime" ma:hidden="true" ma:internalName="MediaServiceGenerationTime" ma:readOnly="true">
      <xsd:simpleType>
        <xsd:restriction base="dms:Text"/>
      </xsd:simpleType>
    </xsd:element>
    <xsd:element name="MediaServiceEventHashCode" ma:index="37"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d66a5fa637084dff8b9f9aeeb308fe95 xmlns="8f4b8578-e520-43cd-a6b2-ff20a5a50749">
      <Terms xmlns="http://schemas.microsoft.com/office/infopath/2007/PartnerControls"/>
    </d66a5fa637084dff8b9f9aeeb308fe95>
    <b9cf65893eba4fe39dd2cfaac7c853ab xmlns="8f4b8578-e520-43cd-a6b2-ff20a5a50749">
      <Terms xmlns="http://schemas.microsoft.com/office/infopath/2007/PartnerControls"/>
    </b9cf65893eba4fe39dd2cfaac7c853ab>
    <d7f4b1ec337843eeb1c4ba5dc7124ad8 xmlns="8f4b8578-e520-43cd-a6b2-ff20a5a50749">
      <Terms xmlns="http://schemas.microsoft.com/office/infopath/2007/PartnerControls">
        <TermInfo xmlns="http://schemas.microsoft.com/office/infopath/2007/PartnerControls">
          <TermName xmlns="http://schemas.microsoft.com/office/infopath/2007/PartnerControls">Trade Show</TermName>
          <TermId xmlns="http://schemas.microsoft.com/office/infopath/2007/PartnerControls">74a6cf55-4a17-4ff6-bf2f-3cb0652276e0</TermId>
        </TermInfo>
      </Terms>
    </d7f4b1ec337843eeb1c4ba5dc7124ad8>
    <c66eb00e770246a18be0b848f923e72d xmlns="8f4b8578-e520-43cd-a6b2-ff20a5a50749">
      <Terms xmlns="http://schemas.microsoft.com/office/infopath/2007/PartnerControls"/>
    </c66eb00e770246a18be0b848f923e72d>
    <TaxCatchAll xmlns="8f4b8578-e520-43cd-a6b2-ff20a5a50749">
      <Value>13</Value>
      <Value>24</Value>
      <Value>85</Value>
    </TaxCatchAll>
    <cd182cfeb2e546cea05106640e86601b xmlns="8f4b8578-e520-43cd-a6b2-ff20a5a50749">
      <Terms xmlns="http://schemas.microsoft.com/office/infopath/2007/PartnerControls">
        <TermInfo xmlns="http://schemas.microsoft.com/office/infopath/2007/PartnerControls">
          <TermName xmlns="http://schemas.microsoft.com/office/infopath/2007/PartnerControls">Marketing</TermName>
          <TermId xmlns="http://schemas.microsoft.com/office/infopath/2007/PartnerControls">d85664f7-f137-45e9-8f24-e83504bc2233</TermId>
        </TermInfo>
      </Terms>
    </cd182cfeb2e546cea05106640e86601b>
    <abbae1f85b364ce6b2ba8713cb781d44 xmlns="8f4b8578-e520-43cd-a6b2-ff20a5a50749">
      <Terms xmlns="http://schemas.microsoft.com/office/infopath/2007/PartnerControls">
        <TermInfo xmlns="http://schemas.microsoft.com/office/infopath/2007/PartnerControls">
          <TermName xmlns="http://schemas.microsoft.com/office/infopath/2007/PartnerControls">Pricing Sheet</TermName>
          <TermId xmlns="http://schemas.microsoft.com/office/infopath/2007/PartnerControls">6930faf1-3a20-4053-8b1e-eb70b88ea5c1</TermId>
        </TermInfo>
      </Terms>
    </abbae1f85b364ce6b2ba8713cb781d44>
    <OwlDocPortalDescription xmlns="8f4b8578-e520-43cd-a6b2-ff20a5a50749" xsi:nil="true"/>
    <i9e4d21b97fb4d4799521ef67cbcb457 xmlns="8f4b8578-e520-43cd-a6b2-ff20a5a50749">
      <Terms xmlns="http://schemas.microsoft.com/office/infopath/2007/PartnerControls"/>
    </i9e4d21b97fb4d4799521ef67cbcb457>
    <OwlReviewExpiryDate xmlns="8f4b8578-e520-43cd-a6b2-ff20a5a50749" xsi:nil="true"/>
    <h198a13a22724332bf74a9570844b9b5 xmlns="8f4b8578-e520-43cd-a6b2-ff20a5a50749">
      <Terms xmlns="http://schemas.microsoft.com/office/infopath/2007/PartnerControls"/>
    </h198a13a22724332bf74a9570844b9b5>
    <OwlPromoteItem xmlns="8f4b8578-e520-43cd-a6b2-ff20a5a50749">false</OwlPromoteItem>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03FC661-EADF-4BFE-A1D9-F1C0D802F1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f4b8578-e520-43cd-a6b2-ff20a5a50749"/>
    <ds:schemaRef ds:uri="76d0741b-50e6-4ed8-a44f-7918aca7a5f2"/>
    <ds:schemaRef ds:uri="01bc707b-83c5-4b50-a29a-3c4e047416d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222C73C-9069-4308-9FDD-CB89EC455259}">
  <ds:schemaRefs>
    <ds:schemaRef ds:uri="http://schemas.microsoft.com/office/2006/metadata/properties"/>
    <ds:schemaRef ds:uri="01bc707b-83c5-4b50-a29a-3c4e047416da"/>
    <ds:schemaRef ds:uri="http://schemas.openxmlformats.org/package/2006/metadata/core-properties"/>
    <ds:schemaRef ds:uri="http://schemas.microsoft.com/office/2006/documentManagement/types"/>
    <ds:schemaRef ds:uri="http://purl.org/dc/terms/"/>
    <ds:schemaRef ds:uri="http://purl.org/dc/elements/1.1/"/>
    <ds:schemaRef ds:uri="http://purl.org/dc/dcmitype/"/>
    <ds:schemaRef ds:uri="http://schemas.microsoft.com/office/infopath/2007/PartnerControls"/>
    <ds:schemaRef ds:uri="76d0741b-50e6-4ed8-a44f-7918aca7a5f2"/>
    <ds:schemaRef ds:uri="8f4b8578-e520-43cd-a6b2-ff20a5a50749"/>
    <ds:schemaRef ds:uri="http://www.w3.org/XML/1998/namespace"/>
  </ds:schemaRefs>
</ds:datastoreItem>
</file>

<file path=customXml/itemProps3.xml><?xml version="1.0" encoding="utf-8"?>
<ds:datastoreItem xmlns:ds="http://schemas.openxmlformats.org/officeDocument/2006/customXml" ds:itemID="{6E616381-BE2E-47EB-B161-6512DC63530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AFR National Trade Show Kit Order Form</dc:title>
  <dc:creator>Katelyn Watson</dc:creator>
  <cp:lastModifiedBy>LeighAnn Aureli</cp:lastModifiedBy>
  <cp:lastPrinted>2018-07-25T20:15:51Z</cp:lastPrinted>
  <dcterms:created xsi:type="dcterms:W3CDTF">2017-03-06T14:50:59Z</dcterms:created>
  <dcterms:modified xsi:type="dcterms:W3CDTF">2023-11-09T17:26:49Z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wlContentTargetOptionsFour">
    <vt:lpwstr/>
  </property>
  <property fmtid="{D5CDD505-2E9C-101B-9397-08002B2CF9AE}" pid="3" name="OwlDocPortalCategory">
    <vt:lpwstr>85;#Pricing Sheet|6930faf1-3a20-4053-8b1e-eb70b88ea5c1</vt:lpwstr>
  </property>
  <property fmtid="{D5CDD505-2E9C-101B-9397-08002B2CF9AE}" pid="4" name="ContentTypeId">
    <vt:lpwstr>0x010100450ED53A94544B4582C0C2DCC0B0F1B40200BF3C0F3D1273DB4AB86A41903F3F5146</vt:lpwstr>
  </property>
  <property fmtid="{D5CDD505-2E9C-101B-9397-08002B2CF9AE}" pid="5" name="AuthoringDepartment">
    <vt:lpwstr>24;#Marketing|d85664f7-f137-45e9-8f24-e83504bc2233</vt:lpwstr>
  </property>
  <property fmtid="{D5CDD505-2E9C-101B-9397-08002B2CF9AE}" pid="6" name="Segment0">
    <vt:lpwstr>13;#Trade Show|74a6cf55-4a17-4ff6-bf2f-3cb0652276e0</vt:lpwstr>
  </property>
  <property fmtid="{D5CDD505-2E9C-101B-9397-08002B2CF9AE}" pid="7" name="OwlContentTargetOptionsTwo">
    <vt:lpwstr/>
  </property>
  <property fmtid="{D5CDD505-2E9C-101B-9397-08002B2CF9AE}" pid="8" name="OwlContentTargetOptionsThree">
    <vt:lpwstr/>
  </property>
  <property fmtid="{D5CDD505-2E9C-101B-9397-08002B2CF9AE}" pid="9" name="OwlContentTargetOptionsOne">
    <vt:lpwstr/>
  </property>
  <property fmtid="{D5CDD505-2E9C-101B-9397-08002B2CF9AE}" pid="10" name="OwlTags">
    <vt:lpwstr/>
  </property>
</Properties>
</file>