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harrison.puterbaugh/Downloads/"/>
    </mc:Choice>
  </mc:AlternateContent>
  <xr:revisionPtr revIDLastSave="0" documentId="13_ncr:1_{BF56DBFD-4E90-1842-AD61-241952B55B52}" xr6:coauthVersionLast="47" xr6:coauthVersionMax="47" xr10:uidLastSave="{00000000-0000-0000-0000-000000000000}"/>
  <bookViews>
    <workbookView xWindow="-41720" yWindow="1660" windowWidth="28800" windowHeight="16440" activeTab="1" xr2:uid="{6A8BA1D1-53F6-3C44-97B3-557C47FA8E65}"/>
  </bookViews>
  <sheets>
    <sheet name="Change Portfolio Tool" sheetId="2" r:id="rId1"/>
    <sheet name="Exampl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3" i="2" l="1"/>
  <c r="M42" i="2"/>
  <c r="L42" i="2"/>
  <c r="K42" i="2"/>
  <c r="J42" i="2"/>
  <c r="I42" i="2"/>
  <c r="H42" i="2"/>
  <c r="G42" i="2"/>
  <c r="F42" i="2"/>
  <c r="E42" i="2"/>
  <c r="D42" i="2"/>
  <c r="C42" i="2"/>
  <c r="B42" i="2"/>
  <c r="A42" i="2"/>
  <c r="M41" i="2"/>
  <c r="L41" i="2"/>
  <c r="K41" i="2"/>
  <c r="J41" i="2"/>
  <c r="I41" i="2"/>
  <c r="H41" i="2"/>
  <c r="G41" i="2"/>
  <c r="F41" i="2"/>
  <c r="E41" i="2"/>
  <c r="D41" i="2"/>
  <c r="C41" i="2"/>
  <c r="B41" i="2"/>
  <c r="A41" i="2"/>
  <c r="M40" i="2"/>
  <c r="L40" i="2"/>
  <c r="K40" i="2"/>
  <c r="J40" i="2"/>
  <c r="I40" i="2"/>
  <c r="H40" i="2"/>
  <c r="G40" i="2"/>
  <c r="F40" i="2"/>
  <c r="E40" i="2"/>
  <c r="D40" i="2"/>
  <c r="C40" i="2"/>
  <c r="B40" i="2"/>
  <c r="A40" i="2"/>
  <c r="M39" i="2"/>
  <c r="L39" i="2"/>
  <c r="K39" i="2"/>
  <c r="J39" i="2"/>
  <c r="I39" i="2"/>
  <c r="H39" i="2"/>
  <c r="G39" i="2"/>
  <c r="F39" i="2"/>
  <c r="E39" i="2"/>
  <c r="D39" i="2"/>
  <c r="C39" i="2"/>
  <c r="B39" i="2"/>
  <c r="A39" i="2"/>
  <c r="M38" i="2"/>
  <c r="L38" i="2"/>
  <c r="K38" i="2"/>
  <c r="J38" i="2"/>
  <c r="I38" i="2"/>
  <c r="H38" i="2"/>
  <c r="G38" i="2"/>
  <c r="F38" i="2"/>
  <c r="E38" i="2"/>
  <c r="D38" i="2"/>
  <c r="C38" i="2"/>
  <c r="B38" i="2"/>
  <c r="A38" i="2"/>
  <c r="M37" i="2"/>
  <c r="L37" i="2"/>
  <c r="K37" i="2"/>
  <c r="J37" i="2"/>
  <c r="I37" i="2"/>
  <c r="H37" i="2"/>
  <c r="G37" i="2"/>
  <c r="F37" i="2"/>
  <c r="E37" i="2"/>
  <c r="D37" i="2"/>
  <c r="C37" i="2"/>
  <c r="B37" i="2"/>
  <c r="A37" i="2"/>
  <c r="M36" i="2"/>
  <c r="L36" i="2"/>
  <c r="K36" i="2"/>
  <c r="J36" i="2"/>
  <c r="I36" i="2"/>
  <c r="H36" i="2"/>
  <c r="G36" i="2"/>
  <c r="F36" i="2"/>
  <c r="E36" i="2"/>
  <c r="D36" i="2"/>
  <c r="C36" i="2"/>
  <c r="B36" i="2"/>
  <c r="A36" i="2"/>
  <c r="M35" i="2"/>
  <c r="L35" i="2"/>
  <c r="K35" i="2"/>
  <c r="J35" i="2"/>
  <c r="I35" i="2"/>
  <c r="H35" i="2"/>
  <c r="G35" i="2"/>
  <c r="F35" i="2"/>
  <c r="E35" i="2"/>
  <c r="D35" i="2"/>
  <c r="C35" i="2"/>
  <c r="B35" i="2"/>
  <c r="A35" i="2"/>
  <c r="B17" i="2"/>
  <c r="B17" i="1"/>
  <c r="C38" i="1"/>
  <c r="D38" i="1"/>
  <c r="E38" i="1"/>
  <c r="F38" i="1"/>
  <c r="G38" i="1"/>
  <c r="H38" i="1"/>
  <c r="I38" i="1"/>
  <c r="J38" i="1"/>
  <c r="K38" i="1"/>
  <c r="L38" i="1"/>
  <c r="M38" i="1"/>
  <c r="C39" i="1"/>
  <c r="D39" i="1"/>
  <c r="E39" i="1"/>
  <c r="F39" i="1"/>
  <c r="G39" i="1"/>
  <c r="H39" i="1"/>
  <c r="I39" i="1"/>
  <c r="J39" i="1"/>
  <c r="K39" i="1"/>
  <c r="L39" i="1"/>
  <c r="M39" i="1"/>
  <c r="C40" i="1"/>
  <c r="D40" i="1"/>
  <c r="E40" i="1"/>
  <c r="F40" i="1"/>
  <c r="G40" i="1"/>
  <c r="H40" i="1"/>
  <c r="I40" i="1"/>
  <c r="J40" i="1"/>
  <c r="K40" i="1"/>
  <c r="L40" i="1"/>
  <c r="M40" i="1"/>
  <c r="C41" i="1"/>
  <c r="D41" i="1"/>
  <c r="E41" i="1"/>
  <c r="F41" i="1"/>
  <c r="G41" i="1"/>
  <c r="H41" i="1"/>
  <c r="I41" i="1"/>
  <c r="J41" i="1"/>
  <c r="K41" i="1"/>
  <c r="L41" i="1"/>
  <c r="M41" i="1"/>
  <c r="C42" i="1"/>
  <c r="D42" i="1"/>
  <c r="E42" i="1"/>
  <c r="F42" i="1"/>
  <c r="G42" i="1"/>
  <c r="H42" i="1"/>
  <c r="I42" i="1"/>
  <c r="J42" i="1"/>
  <c r="K42" i="1"/>
  <c r="L42" i="1"/>
  <c r="M42" i="1"/>
  <c r="B38" i="1"/>
  <c r="B39" i="1"/>
  <c r="B40" i="1"/>
  <c r="B41" i="1"/>
  <c r="B42" i="1"/>
  <c r="A35" i="1"/>
  <c r="A38" i="1"/>
  <c r="A39" i="1"/>
  <c r="A40" i="1"/>
  <c r="A41" i="1"/>
  <c r="A42" i="1"/>
  <c r="G37" i="1"/>
  <c r="H37" i="1"/>
  <c r="I37" i="1"/>
  <c r="B36" i="1"/>
  <c r="C36" i="1"/>
  <c r="D36" i="1"/>
  <c r="E36" i="1"/>
  <c r="F36" i="1"/>
  <c r="G36" i="1"/>
  <c r="H36" i="1"/>
  <c r="I36" i="1"/>
  <c r="J36" i="1"/>
  <c r="K36" i="1"/>
  <c r="L36" i="1"/>
  <c r="M36" i="1"/>
  <c r="B37" i="1"/>
  <c r="C37" i="1"/>
  <c r="D37" i="1"/>
  <c r="E37" i="1"/>
  <c r="F37" i="1"/>
  <c r="J37" i="1"/>
  <c r="K37" i="1"/>
  <c r="L37" i="1"/>
  <c r="M37" i="1"/>
  <c r="B43" i="1"/>
  <c r="M35" i="1"/>
  <c r="C35" i="1"/>
  <c r="D35" i="1"/>
  <c r="E35" i="1"/>
  <c r="F35" i="1"/>
  <c r="G35" i="1"/>
  <c r="H35" i="1"/>
  <c r="I35" i="1"/>
  <c r="J35" i="1"/>
  <c r="K35" i="1"/>
  <c r="L35" i="1"/>
  <c r="B35" i="1"/>
  <c r="A36" i="1"/>
  <c r="A37" i="1"/>
  <c r="M49" i="2" l="1"/>
  <c r="F49" i="2"/>
  <c r="G49" i="2"/>
  <c r="H49" i="2"/>
  <c r="I49" i="2"/>
  <c r="B49" i="2"/>
  <c r="J49" i="2"/>
  <c r="C49" i="2"/>
  <c r="K49" i="2"/>
  <c r="D49" i="2"/>
  <c r="L49" i="2"/>
  <c r="E49" i="2"/>
  <c r="B49" i="1"/>
  <c r="C49" i="1"/>
  <c r="G49" i="1"/>
  <c r="F49" i="1"/>
  <c r="H49" i="1"/>
  <c r="L49" i="1"/>
  <c r="K49" i="1"/>
  <c r="I49" i="1"/>
  <c r="J49" i="1"/>
  <c r="E49" i="1"/>
  <c r="D49" i="1"/>
  <c r="M49" i="1"/>
</calcChain>
</file>

<file path=xl/sharedStrings.xml><?xml version="1.0" encoding="utf-8"?>
<sst xmlns="http://schemas.openxmlformats.org/spreadsheetml/2006/main" count="121" uniqueCount="49">
  <si>
    <t>Capacity</t>
  </si>
  <si>
    <t xml:space="preserve">Team: </t>
  </si>
  <si>
    <t>Step 1</t>
  </si>
  <si>
    <t>Step 2</t>
  </si>
  <si>
    <t>Step 3</t>
  </si>
  <si>
    <t>Impact</t>
  </si>
  <si>
    <t>Step 4</t>
  </si>
  <si>
    <t>Skill Development</t>
  </si>
  <si>
    <t>List all initiatives that will impact the team this year</t>
  </si>
  <si>
    <t>Org Realignment</t>
  </si>
  <si>
    <t>ERP Implementation</t>
  </si>
  <si>
    <t>Slack Implementation</t>
  </si>
  <si>
    <t>And the date they will start to absorb the change</t>
  </si>
  <si>
    <t>And the date you expect the team to be fully stable (able to use muscle memory) with the change</t>
  </si>
  <si>
    <t>Impact Timeline View Detail</t>
  </si>
  <si>
    <t>Total Capacity Score (out of 50)</t>
  </si>
  <si>
    <t>If Green</t>
  </si>
  <si>
    <t>Operational measures likely to stay steady</t>
  </si>
  <si>
    <t>If Yellow</t>
  </si>
  <si>
    <t>If Red</t>
  </si>
  <si>
    <t>Cumulative Saturation Against Team Capacity</t>
  </si>
  <si>
    <t>Step 5</t>
  </si>
  <si>
    <t>New Performance Dashboards</t>
  </si>
  <si>
    <t>Internal Mobility</t>
  </si>
  <si>
    <t>Employee Survey Results (Employee Engagement Score)</t>
  </si>
  <si>
    <t>This view will automatically populate based on the above. The below will show each individaul initiative's impact on a timeline, with the severity of the change depicted in a green to red scale.</t>
  </si>
  <si>
    <t xml:space="preserve">Call Center Team </t>
  </si>
  <si>
    <t>This view will automatically populate based on the above inputs. The below graph shows a timeline view on how your portfolio's cumulative impacts (total saturation) compare to the team's capacity.</t>
  </si>
  <si>
    <t>If Orange</t>
  </si>
  <si>
    <t>Expect significant impact to operational activities and KPIs</t>
  </si>
  <si>
    <t>Expect light impact to opreational activities and KPIs</t>
  </si>
  <si>
    <t>-</t>
  </si>
  <si>
    <t>Reference - Operational Metrics</t>
  </si>
  <si>
    <t>Key Metric 2:</t>
  </si>
  <si>
    <t>Key Metric 3:</t>
  </si>
  <si>
    <t>CSAT</t>
  </si>
  <si>
    <t>Metric</t>
  </si>
  <si>
    <t>Target</t>
  </si>
  <si>
    <t>Average Handle Time</t>
  </si>
  <si>
    <t>Key Metric 1:</t>
  </si>
  <si>
    <t>8 minutes</t>
  </si>
  <si>
    <t>First Call Resolution</t>
  </si>
  <si>
    <t>Score each of the team's people analytic metrics out of a score of 1 (low) to 10 (high)</t>
  </si>
  <si>
    <t>Expect and plan for critical impact to operational activities and KPIs</t>
  </si>
  <si>
    <t>Retention Rate</t>
  </si>
  <si>
    <t>Attendance Rate</t>
  </si>
  <si>
    <t>Score the impact the change will have on the team 1 (low, minimal impact) to 25 (significant, job altering impact)</t>
  </si>
  <si>
    <t>Assessing Risk</t>
  </si>
  <si>
    <t>&lt;insert&gt;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</si>
</sst>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9">
    <font>
      <sz val="12"/>
      <color theme="1"/>
      <name val="Aptos Narrow"/>
      <family val="2"/>
      <scheme val="minor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4"/>
      <name val="Arial"/>
      <family val="2"/>
    </font>
    <font>
      <b/>
      <sz val="12"/>
      <color theme="4"/>
      <name val="Arial"/>
      <family val="2"/>
    </font>
    <font>
      <b/>
      <sz val="28"/>
      <color theme="0"/>
      <name val="Gotham-Bold"/>
    </font>
    <font>
      <b/>
      <sz val="28"/>
      <color theme="0"/>
      <name val="Gotham-Medium"/>
    </font>
    <font>
      <sz val="12"/>
      <color theme="1"/>
      <name val="Gotham-Medium"/>
    </font>
    <font>
      <b/>
      <sz val="12"/>
      <name val="Gotham-Medium"/>
    </font>
    <font>
      <sz val="12"/>
      <color theme="0"/>
      <name val="Gotham-Medium"/>
    </font>
    <font>
      <i/>
      <sz val="12"/>
      <color theme="1"/>
      <name val="Gotham-Medium"/>
    </font>
    <font>
      <b/>
      <sz val="12"/>
      <color theme="0"/>
      <name val="Gotham-Medium"/>
    </font>
    <font>
      <b/>
      <sz val="28"/>
      <color theme="0"/>
      <name val="Adelle Bold"/>
    </font>
    <font>
      <b/>
      <sz val="28"/>
      <color theme="4"/>
      <name val="Gotham-Medium"/>
    </font>
    <font>
      <b/>
      <sz val="12"/>
      <color theme="4"/>
      <name val="Gotham-Medium"/>
    </font>
    <font>
      <b/>
      <sz val="48"/>
      <color theme="4"/>
      <name val="Adelle Bold"/>
    </font>
    <font>
      <b/>
      <sz val="12"/>
      <color theme="1"/>
      <name val="Adelle Bold"/>
    </font>
    <font>
      <sz val="12"/>
      <color theme="4"/>
      <name val="Gotham-Medium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EA7131"/>
        <bgColor indexed="64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8" fillId="6" borderId="0" xfId="0" applyFont="1" applyFill="1"/>
    <xf numFmtId="0" fontId="8" fillId="6" borderId="0" xfId="0" applyFont="1" applyFill="1" applyAlignment="1">
      <alignment horizontal="left" vertical="center" wrapText="1"/>
    </xf>
    <xf numFmtId="0" fontId="9" fillId="7" borderId="0" xfId="0" applyFont="1" applyFill="1" applyAlignment="1">
      <alignment vertical="center"/>
    </xf>
    <xf numFmtId="0" fontId="8" fillId="0" borderId="0" xfId="0" applyFont="1"/>
    <xf numFmtId="0" fontId="7" fillId="4" borderId="0" xfId="0" applyFont="1" applyFill="1"/>
    <xf numFmtId="0" fontId="10" fillId="4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/>
    <xf numFmtId="0" fontId="12" fillId="4" borderId="0" xfId="0" applyFont="1" applyFill="1" applyAlignment="1">
      <alignment horizontal="left" vertical="center" wrapText="1"/>
    </xf>
    <xf numFmtId="0" fontId="8" fillId="4" borderId="0" xfId="0" applyFont="1" applyFill="1"/>
    <xf numFmtId="0" fontId="8" fillId="4" borderId="0" xfId="0" applyFont="1" applyFill="1" applyAlignment="1">
      <alignment horizontal="left" vertical="center" wrapText="1"/>
    </xf>
    <xf numFmtId="0" fontId="9" fillId="7" borderId="0" xfId="0" applyFont="1" applyFill="1" applyAlignment="1">
      <alignment vertical="center"/>
    </xf>
    <xf numFmtId="0" fontId="10" fillId="4" borderId="0" xfId="0" applyFont="1" applyFill="1" applyAlignment="1">
      <alignment horizontal="left" vertical="center" wrapText="1"/>
    </xf>
    <xf numFmtId="14" fontId="8" fillId="0" borderId="0" xfId="0" applyNumberFormat="1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/>
    <xf numFmtId="0" fontId="9" fillId="7" borderId="0" xfId="0" applyFont="1" applyFill="1"/>
    <xf numFmtId="0" fontId="9" fillId="7" borderId="0" xfId="0" applyFont="1" applyFill="1" applyAlignment="1">
      <alignment horizontal="left" vertical="center" wrapText="1"/>
    </xf>
    <xf numFmtId="0" fontId="12" fillId="4" borderId="0" xfId="0" applyFont="1" applyFill="1"/>
    <xf numFmtId="14" fontId="10" fillId="0" borderId="0" xfId="0" applyNumberFormat="1" applyFont="1"/>
    <xf numFmtId="164" fontId="8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0" fontId="7" fillId="4" borderId="0" xfId="0" applyFont="1" applyFill="1"/>
    <xf numFmtId="0" fontId="12" fillId="4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7" fillId="0" borderId="0" xfId="0" applyFont="1"/>
    <xf numFmtId="0" fontId="10" fillId="0" borderId="0" xfId="0" applyFont="1" applyAlignment="1">
      <alignment horizontal="left" wrapText="1"/>
    </xf>
    <xf numFmtId="0" fontId="8" fillId="5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3" fillId="4" borderId="0" xfId="0" applyFont="1" applyFill="1"/>
    <xf numFmtId="0" fontId="13" fillId="4" borderId="0" xfId="0" applyFont="1" applyFill="1"/>
    <xf numFmtId="0" fontId="2" fillId="9" borderId="0" xfId="0" applyFont="1" applyFill="1" applyAlignment="1">
      <alignment horizontal="left" vertical="center" wrapText="1"/>
    </xf>
    <xf numFmtId="0" fontId="3" fillId="9" borderId="0" xfId="0" applyFont="1" applyFill="1" applyAlignment="1">
      <alignment horizontal="left" vertical="center" wrapText="1"/>
    </xf>
    <xf numFmtId="0" fontId="6" fillId="9" borderId="0" xfId="0" applyFont="1" applyFill="1" applyAlignment="1">
      <alignment vertical="center"/>
    </xf>
    <xf numFmtId="0" fontId="8" fillId="9" borderId="0" xfId="0" applyFont="1" applyFill="1" applyAlignment="1">
      <alignment horizontal="left" vertical="center" wrapText="1"/>
    </xf>
    <xf numFmtId="0" fontId="14" fillId="9" borderId="0" xfId="0" applyFont="1" applyFill="1" applyAlignment="1">
      <alignment vertical="center"/>
    </xf>
    <xf numFmtId="0" fontId="15" fillId="9" borderId="0" xfId="0" applyFont="1" applyFill="1" applyAlignment="1">
      <alignment horizontal="left" vertical="center" wrapText="1"/>
    </xf>
    <xf numFmtId="0" fontId="15" fillId="9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3" fillId="9" borderId="0" xfId="0" applyFont="1" applyFill="1" applyAlignment="1">
      <alignment vertical="center"/>
    </xf>
    <xf numFmtId="0" fontId="17" fillId="9" borderId="0" xfId="0" applyFont="1" applyFill="1" applyAlignment="1">
      <alignment horizontal="left" vertical="center" wrapText="1"/>
    </xf>
    <xf numFmtId="0" fontId="18" fillId="9" borderId="0" xfId="0" applyFont="1" applyFill="1" applyAlignment="1">
      <alignment horizontal="left" vertical="center" wrapText="1"/>
    </xf>
    <xf numFmtId="9" fontId="18" fillId="9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16">
    <dxf>
      <font>
        <color theme="9"/>
      </font>
      <fill>
        <patternFill>
          <bgColor theme="9"/>
        </patternFill>
      </fill>
    </dxf>
    <dxf>
      <font>
        <color rgb="FFFFC000"/>
      </font>
      <fill>
        <patternFill>
          <bgColor rgb="FFFFC000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0"/>
      </font>
    </dxf>
    <dxf>
      <font>
        <color rgb="FFFFC000"/>
      </font>
      <fill>
        <patternFill>
          <bgColor rgb="FFFFC000"/>
        </patternFill>
      </fill>
    </dxf>
    <dxf>
      <font>
        <color rgb="FFEA7131"/>
      </font>
      <fill>
        <patternFill>
          <bgColor rgb="FFEA7131"/>
        </patternFill>
      </fill>
    </dxf>
    <dxf>
      <font>
        <color rgb="FFC00000"/>
      </font>
      <fill>
        <patternFill>
          <fgColor auto="1"/>
          <bgColor rgb="FFC00000"/>
        </patternFill>
      </fill>
    </dxf>
    <dxf>
      <font>
        <color theme="9"/>
      </font>
      <fill>
        <patternFill>
          <bgColor theme="9"/>
        </patternFill>
      </fill>
    </dxf>
    <dxf>
      <font>
        <color rgb="FFFFC000"/>
      </font>
      <fill>
        <patternFill>
          <bgColor rgb="FFFFC000"/>
        </patternFill>
      </fill>
    </dxf>
    <dxf>
      <font>
        <color theme="5"/>
      </font>
      <fill>
        <patternFill>
          <bgColor theme="5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0"/>
      </font>
    </dxf>
    <dxf>
      <font>
        <color rgb="FFFFC000"/>
      </font>
      <fill>
        <patternFill>
          <bgColor rgb="FFFFC000"/>
        </patternFill>
      </fill>
    </dxf>
    <dxf>
      <font>
        <color rgb="FFEA7131"/>
      </font>
      <fill>
        <patternFill>
          <bgColor rgb="FFEA7131"/>
        </patternFill>
      </fill>
    </dxf>
    <dxf>
      <font>
        <color rgb="FFC00000"/>
      </font>
      <fill>
        <patternFill>
          <fgColor auto="1"/>
          <bgColor rgb="FFC00000"/>
        </patternFill>
      </fill>
    </dxf>
  </dxfs>
  <tableStyles count="0" defaultTableStyle="TableStyleMedium2" defaultPivotStyle="PivotStyleLight16"/>
  <colors>
    <mruColors>
      <color rgb="FFEA71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Propeller 2023">
      <a:dk1>
        <a:srgbClr val="000000"/>
      </a:dk1>
      <a:lt1>
        <a:srgbClr val="FFFFFF"/>
      </a:lt1>
      <a:dk2>
        <a:srgbClr val="003B56"/>
      </a:dk2>
      <a:lt2>
        <a:srgbClr val="E5EBEE"/>
      </a:lt2>
      <a:accent1>
        <a:srgbClr val="BF912F"/>
      </a:accent1>
      <a:accent2>
        <a:srgbClr val="93A7AB"/>
      </a:accent2>
      <a:accent3>
        <a:srgbClr val="8EBFD2"/>
      </a:accent3>
      <a:accent4>
        <a:srgbClr val="7BB890"/>
      </a:accent4>
      <a:accent5>
        <a:srgbClr val="165D46"/>
      </a:accent5>
      <a:accent6>
        <a:srgbClr val="EBECEB"/>
      </a:accent6>
      <a:hlink>
        <a:srgbClr val="7BB890"/>
      </a:hlink>
      <a:folHlink>
        <a:srgbClr val="3F7F75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9CBE2-4A87-F846-9D5E-E01FB17C9689}">
  <dimension ref="A1:N57"/>
  <sheetViews>
    <sheetView zoomScale="69" zoomScaleNormal="69" workbookViewId="0">
      <selection activeCell="H15" sqref="H15"/>
    </sheetView>
  </sheetViews>
  <sheetFormatPr baseColWidth="10" defaultColWidth="10.83203125" defaultRowHeight="16"/>
  <cols>
    <col min="1" max="1" width="35.6640625" style="1" customWidth="1"/>
    <col min="2" max="5" width="18.6640625" style="2" customWidth="1"/>
    <col min="6" max="13" width="18.6640625" style="1" customWidth="1"/>
    <col min="14" max="16384" width="10.83203125" style="1"/>
  </cols>
  <sheetData>
    <row r="1" spans="1:13" ht="53" customHeight="1">
      <c r="A1" s="51" t="s">
        <v>1</v>
      </c>
      <c r="B1" s="52" t="s">
        <v>48</v>
      </c>
      <c r="C1" s="52"/>
      <c r="D1" s="52"/>
      <c r="E1" s="52"/>
      <c r="F1" s="53"/>
      <c r="G1" s="53"/>
      <c r="H1" s="53"/>
      <c r="I1" s="53"/>
      <c r="J1" s="53"/>
      <c r="K1" s="53"/>
      <c r="L1" s="53"/>
      <c r="M1" s="53"/>
    </row>
    <row r="2" spans="1:13" ht="20" customHeight="1">
      <c r="A2" s="54"/>
      <c r="B2" s="55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31" customHeight="1">
      <c r="A3" s="43" t="s">
        <v>32</v>
      </c>
      <c r="B3" s="42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31" customHeight="1">
      <c r="A4" s="45"/>
      <c r="B4" s="46" t="s">
        <v>36</v>
      </c>
      <c r="C4" s="46" t="s">
        <v>37</v>
      </c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ht="46" customHeight="1">
      <c r="A5" s="47" t="s">
        <v>39</v>
      </c>
      <c r="B5" s="46" t="s">
        <v>48</v>
      </c>
      <c r="C5" s="46" t="s">
        <v>48</v>
      </c>
      <c r="D5" s="44"/>
      <c r="E5" s="44"/>
      <c r="F5" s="44"/>
      <c r="G5" s="44"/>
      <c r="H5" s="44"/>
      <c r="I5" s="44"/>
      <c r="J5" s="44"/>
      <c r="K5" s="44"/>
      <c r="L5" s="44"/>
      <c r="M5" s="44"/>
    </row>
    <row r="6" spans="1:13" ht="46" customHeight="1">
      <c r="A6" s="47" t="s">
        <v>33</v>
      </c>
      <c r="B6" s="46" t="s">
        <v>48</v>
      </c>
      <c r="C6" s="46" t="s">
        <v>48</v>
      </c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13" ht="46" customHeight="1">
      <c r="A7" s="47" t="s">
        <v>34</v>
      </c>
      <c r="B7" s="46" t="s">
        <v>48</v>
      </c>
      <c r="C7" s="46" t="s">
        <v>48</v>
      </c>
      <c r="D7" s="44"/>
      <c r="E7" s="44"/>
      <c r="F7" s="44"/>
      <c r="G7" s="44"/>
      <c r="H7" s="44"/>
      <c r="I7" s="44"/>
      <c r="J7" s="44"/>
      <c r="K7" s="44"/>
      <c r="L7" s="44"/>
      <c r="M7" s="44"/>
    </row>
    <row r="8" spans="1:13" ht="20" customHeight="1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>
      <c r="A9" s="7" t="s">
        <v>2</v>
      </c>
      <c r="B9" s="7"/>
      <c r="C9" s="7"/>
      <c r="D9" s="7"/>
      <c r="E9" s="7"/>
      <c r="F9" s="8"/>
      <c r="G9" s="8"/>
      <c r="H9" s="8"/>
      <c r="I9" s="8"/>
      <c r="J9" s="8"/>
      <c r="K9" s="8"/>
      <c r="L9" s="8"/>
      <c r="M9" s="8"/>
    </row>
    <row r="10" spans="1:13" ht="40" customHeight="1">
      <c r="A10" s="39" t="s">
        <v>0</v>
      </c>
      <c r="B10" s="39"/>
      <c r="C10" s="39"/>
      <c r="D10" s="39"/>
      <c r="E10" s="39"/>
      <c r="F10" s="8"/>
      <c r="G10" s="8"/>
      <c r="H10" s="8"/>
      <c r="I10" s="8"/>
      <c r="J10" s="8"/>
      <c r="K10" s="8"/>
      <c r="L10" s="8"/>
      <c r="M10" s="8"/>
    </row>
    <row r="11" spans="1:13" ht="30" customHeight="1">
      <c r="A11" s="10" t="s">
        <v>42</v>
      </c>
      <c r="B11" s="10"/>
      <c r="C11" s="10"/>
      <c r="D11" s="10"/>
      <c r="E11" s="10"/>
      <c r="F11" s="8"/>
      <c r="G11" s="8"/>
      <c r="H11" s="8"/>
      <c r="I11" s="8"/>
      <c r="J11" s="8"/>
      <c r="K11" s="8"/>
      <c r="L11" s="8"/>
      <c r="M11" s="8"/>
    </row>
    <row r="12" spans="1:13" ht="37" customHeight="1">
      <c r="A12" s="11" t="s">
        <v>24</v>
      </c>
      <c r="B12" s="12" t="s">
        <v>48</v>
      </c>
      <c r="C12" s="13">
        <v>2</v>
      </c>
      <c r="D12" s="12"/>
      <c r="E12" s="12"/>
      <c r="F12" s="8"/>
      <c r="G12" s="8"/>
      <c r="H12" s="8"/>
      <c r="I12" s="8"/>
      <c r="J12" s="8"/>
      <c r="K12" s="8"/>
      <c r="L12" s="8"/>
      <c r="M12" s="8"/>
    </row>
    <row r="13" spans="1:13" ht="37" customHeight="1">
      <c r="A13" s="11" t="s">
        <v>44</v>
      </c>
      <c r="B13" s="12" t="s">
        <v>48</v>
      </c>
      <c r="C13" s="13">
        <v>1.5</v>
      </c>
      <c r="D13" s="12"/>
      <c r="E13" s="12"/>
      <c r="F13" s="8"/>
      <c r="G13" s="8"/>
      <c r="H13" s="8"/>
      <c r="I13" s="8"/>
      <c r="J13" s="8"/>
      <c r="K13" s="8"/>
      <c r="L13" s="8"/>
      <c r="M13" s="8"/>
    </row>
    <row r="14" spans="1:13" ht="37" customHeight="1">
      <c r="A14" s="11" t="s">
        <v>7</v>
      </c>
      <c r="B14" s="12" t="s">
        <v>48</v>
      </c>
      <c r="C14" s="13">
        <v>1</v>
      </c>
      <c r="D14" s="12"/>
      <c r="E14" s="12"/>
      <c r="F14" s="8"/>
      <c r="G14" s="8"/>
      <c r="H14" s="8"/>
      <c r="I14" s="8"/>
      <c r="J14" s="8"/>
      <c r="K14" s="8"/>
      <c r="L14" s="8"/>
      <c r="M14" s="8"/>
    </row>
    <row r="15" spans="1:13" ht="37" customHeight="1">
      <c r="A15" s="11" t="s">
        <v>23</v>
      </c>
      <c r="B15" s="12" t="s">
        <v>48</v>
      </c>
      <c r="C15" s="13">
        <v>1</v>
      </c>
      <c r="D15" s="12"/>
      <c r="E15" s="12"/>
      <c r="F15" s="8"/>
      <c r="G15" s="8"/>
      <c r="H15" s="8"/>
      <c r="I15" s="8"/>
      <c r="J15" s="8"/>
      <c r="K15" s="8"/>
      <c r="L15" s="8"/>
      <c r="M15" s="8"/>
    </row>
    <row r="16" spans="1:13" ht="37" customHeight="1">
      <c r="A16" s="11" t="s">
        <v>45</v>
      </c>
      <c r="B16" s="12" t="s">
        <v>48</v>
      </c>
      <c r="C16" s="13">
        <v>1</v>
      </c>
      <c r="D16" s="12"/>
      <c r="E16" s="12"/>
      <c r="F16" s="8"/>
      <c r="G16" s="8"/>
      <c r="H16" s="8"/>
      <c r="I16" s="8"/>
      <c r="J16" s="8"/>
      <c r="K16" s="8"/>
      <c r="L16" s="8"/>
      <c r="M16" s="8"/>
    </row>
    <row r="17" spans="1:13">
      <c r="A17" s="14" t="s">
        <v>15</v>
      </c>
      <c r="B17" s="14">
        <f>SUMPRODUCT(B12:B16,C12:C16)</f>
        <v>0</v>
      </c>
      <c r="C17" s="15"/>
      <c r="D17" s="16"/>
      <c r="E17" s="16"/>
      <c r="F17" s="8"/>
      <c r="G17" s="8"/>
      <c r="H17" s="8"/>
      <c r="I17" s="8"/>
      <c r="J17" s="8"/>
      <c r="K17" s="8"/>
      <c r="L17" s="8"/>
      <c r="M17" s="8"/>
    </row>
    <row r="18" spans="1:13" ht="50" customHeight="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customHeight="1">
      <c r="A19" s="17" t="s">
        <v>3</v>
      </c>
      <c r="B19" s="17"/>
      <c r="C19" s="17"/>
      <c r="D19" s="17"/>
      <c r="E19" s="17"/>
      <c r="F19" s="8"/>
      <c r="G19" s="8"/>
      <c r="H19" s="8"/>
      <c r="I19" s="8"/>
      <c r="J19" s="8"/>
      <c r="K19" s="8"/>
      <c r="L19" s="8"/>
      <c r="M19" s="8"/>
    </row>
    <row r="20" spans="1:13" ht="40" customHeight="1">
      <c r="A20" s="39" t="s">
        <v>5</v>
      </c>
      <c r="B20" s="39"/>
      <c r="C20" s="39"/>
      <c r="D20" s="39"/>
      <c r="E20" s="39"/>
      <c r="F20" s="8"/>
      <c r="G20" s="8"/>
      <c r="H20" s="8"/>
      <c r="I20" s="8"/>
      <c r="J20" s="8"/>
      <c r="K20" s="8"/>
      <c r="L20" s="8"/>
      <c r="M20" s="8"/>
    </row>
    <row r="21" spans="1:13" ht="116" customHeight="1">
      <c r="A21" s="18" t="s">
        <v>8</v>
      </c>
      <c r="B21" s="18" t="s">
        <v>46</v>
      </c>
      <c r="C21" s="18" t="s">
        <v>12</v>
      </c>
      <c r="D21" s="18" t="s">
        <v>13</v>
      </c>
      <c r="E21" s="18"/>
      <c r="F21" s="8"/>
      <c r="G21" s="8"/>
      <c r="H21" s="8"/>
      <c r="I21" s="8"/>
      <c r="J21" s="8"/>
      <c r="K21" s="8"/>
      <c r="L21" s="8"/>
      <c r="M21" s="8"/>
    </row>
    <row r="22" spans="1:13" ht="32" customHeight="1">
      <c r="A22" s="12" t="s">
        <v>48</v>
      </c>
      <c r="B22" s="12" t="s">
        <v>48</v>
      </c>
      <c r="C22" s="12" t="s">
        <v>48</v>
      </c>
      <c r="D22" s="12" t="s">
        <v>48</v>
      </c>
      <c r="E22" s="8"/>
      <c r="F22" s="8"/>
      <c r="G22" s="8"/>
      <c r="H22" s="8"/>
      <c r="I22" s="8"/>
      <c r="J22" s="8"/>
      <c r="K22" s="8"/>
      <c r="L22" s="8"/>
      <c r="M22" s="8"/>
    </row>
    <row r="23" spans="1:13" ht="32" customHeight="1">
      <c r="A23" s="12" t="s">
        <v>48</v>
      </c>
      <c r="B23" s="12" t="s">
        <v>48</v>
      </c>
      <c r="C23" s="12" t="s">
        <v>48</v>
      </c>
      <c r="D23" s="12" t="s">
        <v>48</v>
      </c>
      <c r="E23" s="8"/>
      <c r="F23" s="8"/>
      <c r="G23" s="8"/>
      <c r="H23" s="8"/>
      <c r="I23" s="8"/>
      <c r="J23" s="8"/>
      <c r="K23" s="8"/>
      <c r="L23" s="8"/>
      <c r="M23" s="8"/>
    </row>
    <row r="24" spans="1:13" ht="32" customHeight="1">
      <c r="A24" s="12" t="s">
        <v>48</v>
      </c>
      <c r="B24" s="12" t="s">
        <v>48</v>
      </c>
      <c r="C24" s="12" t="s">
        <v>48</v>
      </c>
      <c r="D24" s="12" t="s">
        <v>48</v>
      </c>
      <c r="E24" s="8"/>
      <c r="F24" s="8"/>
      <c r="G24" s="8"/>
      <c r="H24" s="8"/>
      <c r="I24" s="8"/>
      <c r="J24" s="8"/>
      <c r="K24" s="8"/>
      <c r="L24" s="8"/>
      <c r="M24" s="8"/>
    </row>
    <row r="25" spans="1:13" ht="32" customHeight="1">
      <c r="A25" s="12" t="s">
        <v>48</v>
      </c>
      <c r="B25" s="12" t="s">
        <v>48</v>
      </c>
      <c r="C25" s="12" t="s">
        <v>48</v>
      </c>
      <c r="D25" s="12" t="s">
        <v>48</v>
      </c>
      <c r="E25" s="8"/>
      <c r="F25" s="8"/>
      <c r="G25" s="8"/>
      <c r="H25" s="8"/>
      <c r="I25" s="8"/>
      <c r="J25" s="8"/>
      <c r="K25" s="8"/>
      <c r="L25" s="8"/>
      <c r="M25" s="8"/>
    </row>
    <row r="26" spans="1:13" ht="32" customHeight="1">
      <c r="A26" s="12" t="s">
        <v>48</v>
      </c>
      <c r="B26" s="12"/>
      <c r="C26" s="19"/>
      <c r="D26" s="19"/>
      <c r="E26" s="8"/>
      <c r="F26" s="8"/>
      <c r="G26" s="8"/>
      <c r="H26" s="8"/>
      <c r="I26" s="8"/>
      <c r="J26" s="8"/>
      <c r="K26" s="8"/>
      <c r="L26" s="8"/>
      <c r="M26" s="8"/>
    </row>
    <row r="27" spans="1:13" ht="32" customHeight="1">
      <c r="A27" s="12" t="s">
        <v>48</v>
      </c>
      <c r="B27" s="12"/>
      <c r="C27" s="19"/>
      <c r="D27" s="19"/>
      <c r="E27" s="8"/>
      <c r="F27" s="8"/>
      <c r="G27" s="8"/>
      <c r="H27" s="8"/>
      <c r="I27" s="8"/>
      <c r="J27" s="8"/>
      <c r="K27" s="8"/>
      <c r="L27" s="8"/>
      <c r="M27" s="8"/>
    </row>
    <row r="28" spans="1:13" ht="32" customHeight="1">
      <c r="A28" s="12" t="s">
        <v>48</v>
      </c>
      <c r="B28" s="12"/>
      <c r="C28" s="19"/>
      <c r="D28" s="19"/>
      <c r="E28" s="8"/>
      <c r="F28" s="8"/>
      <c r="G28" s="8"/>
      <c r="H28" s="8"/>
      <c r="I28" s="8"/>
      <c r="J28" s="8"/>
      <c r="K28" s="8"/>
      <c r="L28" s="8"/>
      <c r="M28" s="8"/>
    </row>
    <row r="29" spans="1:13" ht="32" customHeight="1" thickBot="1">
      <c r="A29" s="12" t="s">
        <v>48</v>
      </c>
      <c r="B29" s="20"/>
      <c r="C29" s="21"/>
      <c r="D29" s="21"/>
      <c r="E29" s="22"/>
      <c r="F29" s="8"/>
      <c r="G29" s="8"/>
      <c r="H29" s="8"/>
      <c r="I29" s="8"/>
      <c r="J29" s="8"/>
      <c r="K29" s="8"/>
      <c r="L29" s="8"/>
      <c r="M29" s="8"/>
    </row>
    <row r="30" spans="1:13" ht="50" customHeight="1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>
      <c r="A31" s="23" t="s">
        <v>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3" ht="40" customHeight="1">
      <c r="A32" s="39" t="s">
        <v>14</v>
      </c>
      <c r="B32" s="39"/>
      <c r="C32" s="39"/>
      <c r="D32" s="39"/>
      <c r="E32" s="39"/>
      <c r="F32" s="25"/>
      <c r="G32" s="25"/>
      <c r="H32" s="25"/>
      <c r="I32" s="25"/>
      <c r="J32" s="25"/>
      <c r="K32" s="9"/>
      <c r="L32" s="9"/>
      <c r="M32" s="9"/>
    </row>
    <row r="33" spans="1:14" ht="30" customHeight="1">
      <c r="A33" s="10" t="s">
        <v>25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1:14" ht="23" customHeight="1">
      <c r="A34" s="26">
        <v>45291</v>
      </c>
      <c r="B34" s="27">
        <v>45292</v>
      </c>
      <c r="C34" s="27">
        <v>45323</v>
      </c>
      <c r="D34" s="27">
        <v>45352</v>
      </c>
      <c r="E34" s="27">
        <v>45383</v>
      </c>
      <c r="F34" s="27">
        <v>45413</v>
      </c>
      <c r="G34" s="27">
        <v>45444</v>
      </c>
      <c r="H34" s="27">
        <v>45474</v>
      </c>
      <c r="I34" s="27">
        <v>45505</v>
      </c>
      <c r="J34" s="27">
        <v>45536</v>
      </c>
      <c r="K34" s="27">
        <v>45566</v>
      </c>
      <c r="L34" s="27">
        <v>45597</v>
      </c>
      <c r="M34" s="27">
        <v>45627</v>
      </c>
      <c r="N34" s="3">
        <v>45658</v>
      </c>
    </row>
    <row r="35" spans="1:14" s="4" customFormat="1" ht="23" customHeight="1">
      <c r="A35" s="28" t="str">
        <f>A22</f>
        <v>&lt;insert&gt;</v>
      </c>
      <c r="B35" s="12">
        <f t="shared" ref="B35:M42" si="0">IF(AND($C22&lt;=B$34,$D22&gt;=C$34-1),$B22,0)</f>
        <v>0</v>
      </c>
      <c r="C35" s="12">
        <f t="shared" si="0"/>
        <v>0</v>
      </c>
      <c r="D35" s="12">
        <f t="shared" si="0"/>
        <v>0</v>
      </c>
      <c r="E35" s="12">
        <f t="shared" si="0"/>
        <v>0</v>
      </c>
      <c r="F35" s="12">
        <f t="shared" si="0"/>
        <v>0</v>
      </c>
      <c r="G35" s="12">
        <f t="shared" si="0"/>
        <v>0</v>
      </c>
      <c r="H35" s="12">
        <f t="shared" si="0"/>
        <v>0</v>
      </c>
      <c r="I35" s="12">
        <f t="shared" si="0"/>
        <v>0</v>
      </c>
      <c r="J35" s="12">
        <f t="shared" si="0"/>
        <v>0</v>
      </c>
      <c r="K35" s="12">
        <f t="shared" si="0"/>
        <v>0</v>
      </c>
      <c r="L35" s="12">
        <f t="shared" si="0"/>
        <v>0</v>
      </c>
      <c r="M35" s="12">
        <f t="shared" si="0"/>
        <v>0</v>
      </c>
    </row>
    <row r="36" spans="1:14" s="4" customFormat="1" ht="23" customHeight="1">
      <c r="A36" s="28" t="str">
        <f>A23</f>
        <v>&lt;insert&gt;</v>
      </c>
      <c r="B36" s="12">
        <f t="shared" si="0"/>
        <v>0</v>
      </c>
      <c r="C36" s="12">
        <f t="shared" si="0"/>
        <v>0</v>
      </c>
      <c r="D36" s="12">
        <f t="shared" si="0"/>
        <v>0</v>
      </c>
      <c r="E36" s="12">
        <f t="shared" si="0"/>
        <v>0</v>
      </c>
      <c r="F36" s="12">
        <f t="shared" si="0"/>
        <v>0</v>
      </c>
      <c r="G36" s="12">
        <f t="shared" si="0"/>
        <v>0</v>
      </c>
      <c r="H36" s="12">
        <f t="shared" si="0"/>
        <v>0</v>
      </c>
      <c r="I36" s="12">
        <f t="shared" si="0"/>
        <v>0</v>
      </c>
      <c r="J36" s="12">
        <f t="shared" si="0"/>
        <v>0</v>
      </c>
      <c r="K36" s="12">
        <f t="shared" si="0"/>
        <v>0</v>
      </c>
      <c r="L36" s="12">
        <f t="shared" si="0"/>
        <v>0</v>
      </c>
      <c r="M36" s="12">
        <f t="shared" si="0"/>
        <v>0</v>
      </c>
    </row>
    <row r="37" spans="1:14" s="4" customFormat="1" ht="23" customHeight="1">
      <c r="A37" s="28" t="str">
        <f>A24</f>
        <v>&lt;insert&gt;</v>
      </c>
      <c r="B37" s="12">
        <f t="shared" si="0"/>
        <v>0</v>
      </c>
      <c r="C37" s="12">
        <f t="shared" si="0"/>
        <v>0</v>
      </c>
      <c r="D37" s="12">
        <f t="shared" si="0"/>
        <v>0</v>
      </c>
      <c r="E37" s="12">
        <f t="shared" si="0"/>
        <v>0</v>
      </c>
      <c r="F37" s="12">
        <f t="shared" si="0"/>
        <v>0</v>
      </c>
      <c r="G37" s="12">
        <f t="shared" si="0"/>
        <v>0</v>
      </c>
      <c r="H37" s="12">
        <f t="shared" si="0"/>
        <v>0</v>
      </c>
      <c r="I37" s="12">
        <f t="shared" si="0"/>
        <v>0</v>
      </c>
      <c r="J37" s="12">
        <f t="shared" si="0"/>
        <v>0</v>
      </c>
      <c r="K37" s="12">
        <f t="shared" si="0"/>
        <v>0</v>
      </c>
      <c r="L37" s="12">
        <f t="shared" si="0"/>
        <v>0</v>
      </c>
      <c r="M37" s="12">
        <f t="shared" si="0"/>
        <v>0</v>
      </c>
    </row>
    <row r="38" spans="1:14" s="4" customFormat="1" ht="23" customHeight="1">
      <c r="A38" s="28" t="str">
        <f t="shared" ref="A38:A42" si="1">A25</f>
        <v>&lt;insert&gt;</v>
      </c>
      <c r="B38" s="12">
        <f t="shared" si="0"/>
        <v>0</v>
      </c>
      <c r="C38" s="12">
        <f t="shared" si="0"/>
        <v>0</v>
      </c>
      <c r="D38" s="12">
        <f t="shared" si="0"/>
        <v>0</v>
      </c>
      <c r="E38" s="12">
        <f t="shared" si="0"/>
        <v>0</v>
      </c>
      <c r="F38" s="12">
        <f t="shared" si="0"/>
        <v>0</v>
      </c>
      <c r="G38" s="12">
        <f t="shared" si="0"/>
        <v>0</v>
      </c>
      <c r="H38" s="12">
        <f t="shared" si="0"/>
        <v>0</v>
      </c>
      <c r="I38" s="12">
        <f t="shared" si="0"/>
        <v>0</v>
      </c>
      <c r="J38" s="12">
        <f t="shared" si="0"/>
        <v>0</v>
      </c>
      <c r="K38" s="12">
        <f t="shared" si="0"/>
        <v>0</v>
      </c>
      <c r="L38" s="12">
        <f t="shared" si="0"/>
        <v>0</v>
      </c>
      <c r="M38" s="12">
        <f t="shared" si="0"/>
        <v>0</v>
      </c>
    </row>
    <row r="39" spans="1:14" s="4" customFormat="1" ht="23" customHeight="1">
      <c r="A39" s="28" t="str">
        <f t="shared" si="1"/>
        <v>&lt;insert&gt;</v>
      </c>
      <c r="B39" s="12">
        <f t="shared" si="0"/>
        <v>0</v>
      </c>
      <c r="C39" s="12">
        <f t="shared" si="0"/>
        <v>0</v>
      </c>
      <c r="D39" s="12">
        <f t="shared" si="0"/>
        <v>0</v>
      </c>
      <c r="E39" s="12">
        <f t="shared" si="0"/>
        <v>0</v>
      </c>
      <c r="F39" s="12">
        <f t="shared" si="0"/>
        <v>0</v>
      </c>
      <c r="G39" s="12">
        <f t="shared" si="0"/>
        <v>0</v>
      </c>
      <c r="H39" s="12">
        <f t="shared" si="0"/>
        <v>0</v>
      </c>
      <c r="I39" s="12">
        <f t="shared" si="0"/>
        <v>0</v>
      </c>
      <c r="J39" s="12">
        <f t="shared" si="0"/>
        <v>0</v>
      </c>
      <c r="K39" s="12">
        <f t="shared" si="0"/>
        <v>0</v>
      </c>
      <c r="L39" s="12">
        <f t="shared" si="0"/>
        <v>0</v>
      </c>
      <c r="M39" s="12">
        <f t="shared" si="0"/>
        <v>0</v>
      </c>
    </row>
    <row r="40" spans="1:14" s="4" customFormat="1" ht="23" customHeight="1">
      <c r="A40" s="28" t="str">
        <f t="shared" si="1"/>
        <v>&lt;insert&gt;</v>
      </c>
      <c r="B40" s="12">
        <f t="shared" si="0"/>
        <v>0</v>
      </c>
      <c r="C40" s="12">
        <f t="shared" si="0"/>
        <v>0</v>
      </c>
      <c r="D40" s="12">
        <f t="shared" si="0"/>
        <v>0</v>
      </c>
      <c r="E40" s="12">
        <f t="shared" si="0"/>
        <v>0</v>
      </c>
      <c r="F40" s="12">
        <f t="shared" si="0"/>
        <v>0</v>
      </c>
      <c r="G40" s="12">
        <f t="shared" si="0"/>
        <v>0</v>
      </c>
      <c r="H40" s="12">
        <f t="shared" si="0"/>
        <v>0</v>
      </c>
      <c r="I40" s="12">
        <f t="shared" si="0"/>
        <v>0</v>
      </c>
      <c r="J40" s="12">
        <f t="shared" si="0"/>
        <v>0</v>
      </c>
      <c r="K40" s="12">
        <f t="shared" si="0"/>
        <v>0</v>
      </c>
      <c r="L40" s="12">
        <f t="shared" si="0"/>
        <v>0</v>
      </c>
      <c r="M40" s="12">
        <f t="shared" si="0"/>
        <v>0</v>
      </c>
    </row>
    <row r="41" spans="1:14" s="4" customFormat="1" ht="23" customHeight="1">
      <c r="A41" s="28" t="str">
        <f t="shared" si="1"/>
        <v>&lt;insert&gt;</v>
      </c>
      <c r="B41" s="12">
        <f t="shared" si="0"/>
        <v>0</v>
      </c>
      <c r="C41" s="12">
        <f t="shared" si="0"/>
        <v>0</v>
      </c>
      <c r="D41" s="12">
        <f t="shared" si="0"/>
        <v>0</v>
      </c>
      <c r="E41" s="12">
        <f t="shared" si="0"/>
        <v>0</v>
      </c>
      <c r="F41" s="12">
        <f t="shared" si="0"/>
        <v>0</v>
      </c>
      <c r="G41" s="12">
        <f t="shared" si="0"/>
        <v>0</v>
      </c>
      <c r="H41" s="12">
        <f t="shared" si="0"/>
        <v>0</v>
      </c>
      <c r="I41" s="12">
        <f t="shared" si="0"/>
        <v>0</v>
      </c>
      <c r="J41" s="12">
        <f t="shared" si="0"/>
        <v>0</v>
      </c>
      <c r="K41" s="12">
        <f t="shared" si="0"/>
        <v>0</v>
      </c>
      <c r="L41" s="12">
        <f t="shared" si="0"/>
        <v>0</v>
      </c>
      <c r="M41" s="12">
        <f t="shared" si="0"/>
        <v>0</v>
      </c>
    </row>
    <row r="42" spans="1:14" s="4" customFormat="1" ht="23" customHeight="1">
      <c r="A42" s="28" t="str">
        <f t="shared" si="1"/>
        <v>&lt;insert&gt;</v>
      </c>
      <c r="B42" s="12">
        <f t="shared" si="0"/>
        <v>0</v>
      </c>
      <c r="C42" s="12">
        <f t="shared" si="0"/>
        <v>0</v>
      </c>
      <c r="D42" s="12">
        <f t="shared" si="0"/>
        <v>0</v>
      </c>
      <c r="E42" s="12">
        <f t="shared" si="0"/>
        <v>0</v>
      </c>
      <c r="F42" s="12">
        <f t="shared" si="0"/>
        <v>0</v>
      </c>
      <c r="G42" s="12">
        <f t="shared" si="0"/>
        <v>0</v>
      </c>
      <c r="H42" s="12">
        <f t="shared" si="0"/>
        <v>0</v>
      </c>
      <c r="I42" s="12">
        <f t="shared" si="0"/>
        <v>0</v>
      </c>
      <c r="J42" s="12">
        <f t="shared" si="0"/>
        <v>0</v>
      </c>
      <c r="K42" s="12">
        <f t="shared" si="0"/>
        <v>0</v>
      </c>
      <c r="L42" s="12">
        <f t="shared" si="0"/>
        <v>0</v>
      </c>
      <c r="M42" s="12">
        <f t="shared" si="0"/>
        <v>0</v>
      </c>
    </row>
    <row r="43" spans="1:14" ht="17" thickBot="1">
      <c r="A43" s="22"/>
      <c r="B43" s="20">
        <f>IF(AND($C29&lt;=B$34,$D29&gt;=C$34-1),$B29,0)</f>
        <v>0</v>
      </c>
      <c r="C43" s="20"/>
      <c r="D43" s="20"/>
      <c r="E43" s="20"/>
      <c r="F43" s="22"/>
      <c r="G43" s="22"/>
      <c r="H43" s="22"/>
      <c r="I43" s="22"/>
      <c r="J43" s="22"/>
      <c r="K43" s="22"/>
      <c r="L43" s="22"/>
      <c r="M43" s="22"/>
    </row>
    <row r="44" spans="1:14" ht="50" customHeight="1">
      <c r="A44" s="5"/>
      <c r="B44" s="6"/>
      <c r="C44" s="6"/>
      <c r="D44" s="6"/>
      <c r="E44" s="6"/>
      <c r="F44" s="5"/>
      <c r="G44" s="5"/>
      <c r="H44" s="5"/>
      <c r="I44" s="5"/>
      <c r="J44" s="5"/>
      <c r="K44" s="5"/>
      <c r="L44" s="5"/>
      <c r="M44" s="5"/>
    </row>
    <row r="45" spans="1:14">
      <c r="A45" s="23" t="s">
        <v>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4" ht="40" customHeight="1">
      <c r="A46" s="39" t="s">
        <v>20</v>
      </c>
      <c r="B46" s="39"/>
      <c r="C46" s="39"/>
      <c r="D46" s="39"/>
      <c r="E46" s="39"/>
      <c r="F46" s="40"/>
      <c r="G46" s="29"/>
      <c r="H46" s="30"/>
      <c r="I46" s="30"/>
      <c r="J46" s="30"/>
      <c r="K46" s="30"/>
      <c r="L46" s="30"/>
      <c r="M46" s="30"/>
    </row>
    <row r="47" spans="1:14" ht="30" customHeight="1">
      <c r="A47" s="10" t="s">
        <v>27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4">
      <c r="A48" s="8"/>
      <c r="B48" s="27">
        <v>45292</v>
      </c>
      <c r="C48" s="27">
        <v>45323</v>
      </c>
      <c r="D48" s="27">
        <v>45352</v>
      </c>
      <c r="E48" s="27">
        <v>45383</v>
      </c>
      <c r="F48" s="27">
        <v>45413</v>
      </c>
      <c r="G48" s="27">
        <v>45444</v>
      </c>
      <c r="H48" s="27">
        <v>45474</v>
      </c>
      <c r="I48" s="27">
        <v>45505</v>
      </c>
      <c r="J48" s="27">
        <v>45536</v>
      </c>
      <c r="K48" s="27">
        <v>45566</v>
      </c>
      <c r="L48" s="27">
        <v>45597</v>
      </c>
      <c r="M48" s="27">
        <v>45627</v>
      </c>
    </row>
    <row r="49" spans="1:13" ht="23" customHeight="1">
      <c r="A49" s="8"/>
      <c r="B49" s="12">
        <f>$B$17-SUM(B35:B43)</f>
        <v>0</v>
      </c>
      <c r="C49" s="12">
        <f t="shared" ref="C49:M49" si="2">$B$17-SUM(C35:C38)</f>
        <v>0</v>
      </c>
      <c r="D49" s="12">
        <f t="shared" si="2"/>
        <v>0</v>
      </c>
      <c r="E49" s="12">
        <f t="shared" si="2"/>
        <v>0</v>
      </c>
      <c r="F49" s="12">
        <f t="shared" si="2"/>
        <v>0</v>
      </c>
      <c r="G49" s="12">
        <f t="shared" si="2"/>
        <v>0</v>
      </c>
      <c r="H49" s="12">
        <f t="shared" si="2"/>
        <v>0</v>
      </c>
      <c r="I49" s="12">
        <f t="shared" si="2"/>
        <v>0</v>
      </c>
      <c r="J49" s="12">
        <f t="shared" si="2"/>
        <v>0</v>
      </c>
      <c r="K49" s="12">
        <f t="shared" si="2"/>
        <v>0</v>
      </c>
      <c r="L49" s="12">
        <f t="shared" si="2"/>
        <v>0</v>
      </c>
      <c r="M49" s="12">
        <f t="shared" si="2"/>
        <v>0</v>
      </c>
    </row>
    <row r="50" spans="1:13" ht="17" thickBot="1">
      <c r="A50" s="20"/>
      <c r="B50" s="20"/>
      <c r="C50" s="20"/>
      <c r="D50" s="20"/>
      <c r="E50" s="22"/>
      <c r="F50" s="22"/>
      <c r="G50" s="22"/>
      <c r="H50" s="22"/>
      <c r="I50" s="22"/>
      <c r="J50" s="22"/>
      <c r="K50" s="22"/>
      <c r="L50" s="22"/>
      <c r="M50" s="22"/>
    </row>
    <row r="51" spans="1:13" ht="50" customHeight="1">
      <c r="A51" s="5"/>
      <c r="B51" s="6"/>
      <c r="C51" s="6"/>
      <c r="D51" s="6"/>
      <c r="E51" s="6"/>
      <c r="F51" s="5"/>
      <c r="G51" s="5"/>
      <c r="H51" s="5"/>
      <c r="I51" s="5"/>
      <c r="J51" s="5"/>
      <c r="K51" s="5"/>
      <c r="L51" s="5"/>
      <c r="M51" s="5"/>
    </row>
    <row r="52" spans="1:13">
      <c r="A52" s="23" t="s">
        <v>21</v>
      </c>
      <c r="B52" s="24"/>
      <c r="C52" s="24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 ht="40" customHeight="1">
      <c r="A53" s="39" t="s">
        <v>47</v>
      </c>
      <c r="B53" s="39"/>
      <c r="C53" s="39"/>
      <c r="D53" s="39"/>
      <c r="E53" s="39"/>
      <c r="F53" s="40"/>
      <c r="G53" s="32"/>
      <c r="H53" s="32"/>
      <c r="I53" s="32"/>
      <c r="J53" s="32"/>
      <c r="K53" s="33"/>
      <c r="L53" s="33"/>
      <c r="M53" s="33"/>
    </row>
    <row r="54" spans="1:13" ht="50" customHeight="1">
      <c r="A54" s="34" t="s">
        <v>16</v>
      </c>
      <c r="B54" s="35" t="s">
        <v>17</v>
      </c>
      <c r="C54" s="35"/>
      <c r="D54" s="12"/>
      <c r="E54" s="12"/>
      <c r="F54" s="8"/>
      <c r="G54" s="8"/>
      <c r="H54" s="8"/>
      <c r="I54" s="8"/>
      <c r="J54" s="8"/>
      <c r="K54" s="8"/>
      <c r="L54" s="8"/>
      <c r="M54" s="8"/>
    </row>
    <row r="55" spans="1:13" ht="50" customHeight="1">
      <c r="A55" s="36" t="s">
        <v>18</v>
      </c>
      <c r="B55" s="35" t="s">
        <v>30</v>
      </c>
      <c r="C55" s="35"/>
      <c r="D55" s="12"/>
      <c r="E55" s="12"/>
      <c r="F55" s="8"/>
      <c r="G55" s="8"/>
      <c r="H55" s="8"/>
      <c r="I55" s="8"/>
      <c r="J55" s="8"/>
      <c r="K55" s="8"/>
      <c r="L55" s="8"/>
      <c r="M55" s="8"/>
    </row>
    <row r="56" spans="1:13" ht="50" customHeight="1">
      <c r="A56" s="37" t="s">
        <v>28</v>
      </c>
      <c r="B56" s="35" t="s">
        <v>29</v>
      </c>
      <c r="C56" s="35"/>
      <c r="D56" s="12"/>
      <c r="E56" s="12"/>
      <c r="F56" s="8"/>
      <c r="G56" s="8"/>
      <c r="H56" s="8"/>
      <c r="I56" s="8"/>
      <c r="J56" s="8"/>
      <c r="K56" s="8"/>
      <c r="L56" s="8"/>
      <c r="M56" s="8"/>
    </row>
    <row r="57" spans="1:13" ht="50" customHeight="1">
      <c r="A57" s="38" t="s">
        <v>19</v>
      </c>
      <c r="B57" s="35" t="s">
        <v>43</v>
      </c>
      <c r="C57" s="35"/>
      <c r="D57" s="12"/>
      <c r="E57" s="12"/>
      <c r="F57" s="8"/>
      <c r="G57" s="8"/>
      <c r="H57" s="8"/>
      <c r="I57" s="8"/>
      <c r="J57" s="8"/>
      <c r="K57" s="8"/>
      <c r="L57" s="8"/>
      <c r="M57" s="8"/>
    </row>
  </sheetData>
  <mergeCells count="17">
    <mergeCell ref="B54:C54"/>
    <mergeCell ref="B55:C55"/>
    <mergeCell ref="B56:C56"/>
    <mergeCell ref="B57:C57"/>
    <mergeCell ref="F32:J32"/>
    <mergeCell ref="A46:E46"/>
    <mergeCell ref="A53:E53"/>
    <mergeCell ref="K32:M32"/>
    <mergeCell ref="A33:M33"/>
    <mergeCell ref="H46:M46"/>
    <mergeCell ref="A47:M47"/>
    <mergeCell ref="A32:E32"/>
    <mergeCell ref="B1:E1"/>
    <mergeCell ref="A9:E9"/>
    <mergeCell ref="A10:E10"/>
    <mergeCell ref="A11:E11"/>
    <mergeCell ref="A20:E20"/>
  </mergeCells>
  <conditionalFormatting sqref="B35:M42 B43">
    <cfRule type="cellIs" dxfId="15" priority="5" operator="between">
      <formula>21</formula>
      <formula>25</formula>
    </cfRule>
    <cfRule type="cellIs" dxfId="14" priority="6" stopIfTrue="1" operator="between">
      <formula>11</formula>
      <formula>20</formula>
    </cfRule>
    <cfRule type="cellIs" dxfId="13" priority="7" operator="between">
      <formula>1</formula>
      <formula>10</formula>
    </cfRule>
    <cfRule type="cellIs" dxfId="12" priority="8" operator="between">
      <formula>0</formula>
      <formula>0</formula>
    </cfRule>
  </conditionalFormatting>
  <conditionalFormatting sqref="B49:M49">
    <cfRule type="cellIs" dxfId="11" priority="1" stopIfTrue="1" operator="lessThan">
      <formula>0</formula>
    </cfRule>
    <cfRule type="cellIs" dxfId="10" priority="2" stopIfTrue="1" operator="between">
      <formula>0</formula>
      <formula>4</formula>
    </cfRule>
    <cfRule type="cellIs" dxfId="9" priority="3" operator="between">
      <formula>5</formula>
      <formula>14</formula>
    </cfRule>
    <cfRule type="cellIs" dxfId="8" priority="4" operator="greaterThan">
      <formula>15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1D818-EA13-7C4D-8A20-B519EFBFE380}">
  <dimension ref="A1:N57"/>
  <sheetViews>
    <sheetView tabSelected="1" workbookViewId="0">
      <selection activeCell="G11" sqref="G11"/>
    </sheetView>
  </sheetViews>
  <sheetFormatPr baseColWidth="10" defaultColWidth="10.83203125" defaultRowHeight="16"/>
  <cols>
    <col min="1" max="1" width="35.6640625" style="1" customWidth="1"/>
    <col min="2" max="5" width="18.6640625" style="2" customWidth="1"/>
    <col min="6" max="13" width="18.6640625" style="1" customWidth="1"/>
    <col min="14" max="16384" width="10.83203125" style="1"/>
  </cols>
  <sheetData>
    <row r="1" spans="1:13" ht="53" customHeight="1">
      <c r="A1" s="51" t="s">
        <v>1</v>
      </c>
      <c r="B1" s="52" t="s">
        <v>26</v>
      </c>
      <c r="C1" s="52"/>
      <c r="D1" s="52"/>
      <c r="E1" s="52"/>
      <c r="F1" s="48"/>
      <c r="G1" s="48"/>
      <c r="H1" s="48"/>
      <c r="I1" s="48"/>
      <c r="J1" s="48"/>
      <c r="K1" s="48"/>
      <c r="L1" s="48"/>
      <c r="M1" s="48"/>
    </row>
    <row r="2" spans="1:13" ht="20" customHeight="1">
      <c r="A2" s="49"/>
      <c r="B2" s="50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31" customHeight="1">
      <c r="A3" s="57" t="s">
        <v>32</v>
      </c>
      <c r="B3" s="58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 ht="31" customHeight="1">
      <c r="A4" s="45"/>
      <c r="B4" s="46" t="s">
        <v>36</v>
      </c>
      <c r="C4" s="46" t="s">
        <v>37</v>
      </c>
      <c r="D4" s="59"/>
      <c r="E4" s="59"/>
      <c r="F4" s="59"/>
      <c r="G4" s="59"/>
      <c r="H4" s="59"/>
      <c r="I4" s="44"/>
      <c r="J4" s="44"/>
      <c r="K4" s="44"/>
      <c r="L4" s="44"/>
      <c r="M4" s="44"/>
    </row>
    <row r="5" spans="1:13" ht="46" customHeight="1">
      <c r="A5" s="47" t="s">
        <v>39</v>
      </c>
      <c r="B5" s="46" t="s">
        <v>38</v>
      </c>
      <c r="C5" s="60" t="s">
        <v>40</v>
      </c>
      <c r="D5" s="59"/>
      <c r="E5" s="59"/>
      <c r="F5" s="59"/>
      <c r="G5" s="59"/>
      <c r="H5" s="59"/>
      <c r="I5" s="44"/>
      <c r="J5" s="44"/>
      <c r="K5" s="44"/>
      <c r="L5" s="44"/>
      <c r="M5" s="44"/>
    </row>
    <row r="6" spans="1:13" ht="46" customHeight="1">
      <c r="A6" s="47" t="s">
        <v>33</v>
      </c>
      <c r="B6" s="46" t="s">
        <v>41</v>
      </c>
      <c r="C6" s="60">
        <v>0.72</v>
      </c>
      <c r="D6" s="59"/>
      <c r="E6" s="59"/>
      <c r="F6" s="59"/>
      <c r="G6" s="59"/>
      <c r="H6" s="59"/>
      <c r="I6" s="44"/>
      <c r="J6" s="44"/>
      <c r="K6" s="44"/>
      <c r="L6" s="44"/>
      <c r="M6" s="44"/>
    </row>
    <row r="7" spans="1:13" ht="46" customHeight="1">
      <c r="A7" s="47" t="s">
        <v>34</v>
      </c>
      <c r="B7" s="46" t="s">
        <v>35</v>
      </c>
      <c r="C7" s="60">
        <v>0.8</v>
      </c>
      <c r="D7" s="59"/>
      <c r="E7" s="59"/>
      <c r="F7" s="59"/>
      <c r="G7" s="59"/>
      <c r="H7" s="59"/>
      <c r="I7" s="44"/>
      <c r="J7" s="44"/>
      <c r="K7" s="44"/>
      <c r="L7" s="44"/>
      <c r="M7" s="44"/>
    </row>
    <row r="8" spans="1:13" ht="20" customHeight="1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>
      <c r="A9" s="7" t="s">
        <v>2</v>
      </c>
      <c r="B9" s="7"/>
      <c r="C9" s="7"/>
      <c r="D9" s="7"/>
      <c r="E9" s="7"/>
      <c r="F9" s="8"/>
      <c r="G9" s="8"/>
      <c r="H9" s="8"/>
      <c r="I9" s="8"/>
      <c r="J9" s="8"/>
      <c r="K9" s="8"/>
      <c r="L9" s="8"/>
      <c r="M9" s="8"/>
    </row>
    <row r="10" spans="1:13" ht="40" customHeight="1">
      <c r="A10" s="39" t="s">
        <v>0</v>
      </c>
      <c r="B10" s="39"/>
      <c r="C10" s="39"/>
      <c r="D10" s="39"/>
      <c r="E10" s="39"/>
      <c r="F10" s="8"/>
      <c r="G10" s="8"/>
      <c r="H10" s="8"/>
      <c r="I10" s="8"/>
      <c r="J10" s="8"/>
      <c r="K10" s="8"/>
      <c r="L10" s="8"/>
      <c r="M10" s="8"/>
    </row>
    <row r="11" spans="1:13" ht="30" customHeight="1">
      <c r="A11" s="10" t="s">
        <v>42</v>
      </c>
      <c r="B11" s="10"/>
      <c r="C11" s="10"/>
      <c r="D11" s="10"/>
      <c r="E11" s="10"/>
      <c r="F11" s="8"/>
      <c r="G11" s="8"/>
      <c r="H11" s="8"/>
      <c r="I11" s="8"/>
      <c r="J11" s="8"/>
      <c r="K11" s="8"/>
      <c r="L11" s="8"/>
      <c r="M11" s="8"/>
    </row>
    <row r="12" spans="1:13" ht="37" customHeight="1">
      <c r="A12" s="11" t="s">
        <v>24</v>
      </c>
      <c r="B12" s="12">
        <v>5</v>
      </c>
      <c r="C12" s="13">
        <v>2</v>
      </c>
      <c r="D12" s="12"/>
      <c r="E12" s="12"/>
      <c r="F12" s="8"/>
      <c r="G12" s="8"/>
      <c r="H12" s="8"/>
      <c r="I12" s="8"/>
      <c r="J12" s="8"/>
      <c r="K12" s="8"/>
      <c r="L12" s="8"/>
      <c r="M12" s="8"/>
    </row>
    <row r="13" spans="1:13" ht="37" customHeight="1">
      <c r="A13" s="11" t="s">
        <v>44</v>
      </c>
      <c r="B13" s="12">
        <v>3</v>
      </c>
      <c r="C13" s="13">
        <v>1.5</v>
      </c>
      <c r="D13" s="12"/>
      <c r="E13" s="12"/>
      <c r="F13" s="8"/>
      <c r="G13" s="8"/>
      <c r="H13" s="8"/>
      <c r="I13" s="8"/>
      <c r="J13" s="8"/>
      <c r="K13" s="8"/>
      <c r="L13" s="8"/>
      <c r="M13" s="8"/>
    </row>
    <row r="14" spans="1:13" ht="37" customHeight="1">
      <c r="A14" s="11" t="s">
        <v>7</v>
      </c>
      <c r="B14" s="12">
        <v>3</v>
      </c>
      <c r="C14" s="13">
        <v>1</v>
      </c>
      <c r="D14" s="12"/>
      <c r="E14" s="12"/>
      <c r="F14" s="8"/>
      <c r="G14" s="8"/>
      <c r="H14" s="8"/>
      <c r="I14" s="8"/>
      <c r="J14" s="8"/>
      <c r="K14" s="8"/>
      <c r="L14" s="8"/>
      <c r="M14" s="8"/>
    </row>
    <row r="15" spans="1:13" ht="37" customHeight="1">
      <c r="A15" s="11" t="s">
        <v>23</v>
      </c>
      <c r="B15" s="12">
        <v>5</v>
      </c>
      <c r="C15" s="13">
        <v>1</v>
      </c>
      <c r="D15" s="12"/>
      <c r="E15" s="12"/>
      <c r="F15" s="8"/>
      <c r="G15" s="8"/>
      <c r="H15" s="8"/>
      <c r="I15" s="8"/>
      <c r="J15" s="8"/>
      <c r="K15" s="8"/>
      <c r="L15" s="8"/>
      <c r="M15" s="8"/>
    </row>
    <row r="16" spans="1:13" ht="37" customHeight="1">
      <c r="A16" s="11" t="s">
        <v>45</v>
      </c>
      <c r="B16" s="12">
        <v>9</v>
      </c>
      <c r="C16" s="13">
        <v>1</v>
      </c>
      <c r="D16" s="12"/>
      <c r="E16" s="12"/>
      <c r="F16" s="8"/>
      <c r="G16" s="8"/>
      <c r="H16" s="8"/>
      <c r="I16" s="8"/>
      <c r="J16" s="8"/>
      <c r="K16" s="8"/>
      <c r="L16" s="8"/>
      <c r="M16" s="8"/>
    </row>
    <row r="17" spans="1:13">
      <c r="A17" s="14" t="s">
        <v>15</v>
      </c>
      <c r="B17" s="14">
        <f>SUMPRODUCT(B12:B16,C12:C16)</f>
        <v>31.5</v>
      </c>
      <c r="C17" s="15"/>
      <c r="D17" s="16"/>
      <c r="E17" s="16"/>
      <c r="F17" s="8"/>
      <c r="G17" s="8"/>
      <c r="H17" s="8"/>
      <c r="I17" s="8"/>
      <c r="J17" s="8"/>
      <c r="K17" s="8"/>
      <c r="L17" s="8"/>
      <c r="M17" s="8"/>
    </row>
    <row r="18" spans="1:13" ht="50" customHeight="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customHeight="1">
      <c r="A19" s="17" t="s">
        <v>3</v>
      </c>
      <c r="B19" s="17"/>
      <c r="C19" s="17"/>
      <c r="D19" s="17"/>
      <c r="E19" s="17"/>
      <c r="F19" s="8"/>
      <c r="G19" s="8"/>
      <c r="H19" s="8"/>
      <c r="I19" s="8"/>
      <c r="J19" s="8"/>
      <c r="K19" s="8"/>
      <c r="L19" s="8"/>
      <c r="M19" s="8"/>
    </row>
    <row r="20" spans="1:13" ht="40" customHeight="1">
      <c r="A20" s="39" t="s">
        <v>5</v>
      </c>
      <c r="B20" s="39"/>
      <c r="C20" s="39"/>
      <c r="D20" s="39"/>
      <c r="E20" s="39"/>
      <c r="F20" s="8"/>
      <c r="G20" s="8"/>
      <c r="H20" s="8"/>
      <c r="I20" s="8"/>
      <c r="J20" s="8"/>
      <c r="K20" s="8"/>
      <c r="L20" s="8"/>
      <c r="M20" s="8"/>
    </row>
    <row r="21" spans="1:13" ht="116" customHeight="1">
      <c r="A21" s="18" t="s">
        <v>8</v>
      </c>
      <c r="B21" s="18" t="s">
        <v>46</v>
      </c>
      <c r="C21" s="18" t="s">
        <v>12</v>
      </c>
      <c r="D21" s="18" t="s">
        <v>13</v>
      </c>
      <c r="E21" s="18"/>
      <c r="F21" s="8"/>
      <c r="G21" s="8"/>
      <c r="H21" s="8"/>
      <c r="I21" s="8"/>
      <c r="J21" s="8"/>
      <c r="K21" s="8"/>
      <c r="L21" s="8"/>
      <c r="M21" s="8"/>
    </row>
    <row r="22" spans="1:13" ht="32" customHeight="1">
      <c r="A22" s="11" t="s">
        <v>9</v>
      </c>
      <c r="B22" s="12">
        <v>22</v>
      </c>
      <c r="C22" s="19">
        <v>45292</v>
      </c>
      <c r="D22" s="19">
        <v>45442</v>
      </c>
      <c r="E22" s="8"/>
      <c r="F22" s="8"/>
      <c r="G22" s="8"/>
      <c r="H22" s="8"/>
      <c r="I22" s="8"/>
      <c r="J22" s="8"/>
      <c r="K22" s="8"/>
      <c r="L22" s="8"/>
      <c r="M22" s="8"/>
    </row>
    <row r="23" spans="1:13" ht="32" customHeight="1">
      <c r="A23" s="11" t="s">
        <v>10</v>
      </c>
      <c r="B23" s="12">
        <v>20</v>
      </c>
      <c r="C23" s="19">
        <v>45444</v>
      </c>
      <c r="D23" s="19">
        <v>45596</v>
      </c>
      <c r="E23" s="8"/>
      <c r="F23" s="8"/>
      <c r="G23" s="8"/>
      <c r="H23" s="8"/>
      <c r="I23" s="8"/>
      <c r="J23" s="8"/>
      <c r="K23" s="8"/>
      <c r="L23" s="8"/>
      <c r="M23" s="8"/>
    </row>
    <row r="24" spans="1:13" ht="32" customHeight="1">
      <c r="A24" s="11" t="s">
        <v>22</v>
      </c>
      <c r="B24" s="12">
        <v>10</v>
      </c>
      <c r="C24" s="19">
        <v>45383</v>
      </c>
      <c r="D24" s="19">
        <v>45463</v>
      </c>
      <c r="E24" s="8"/>
      <c r="F24" s="8"/>
      <c r="G24" s="8"/>
      <c r="H24" s="8"/>
      <c r="I24" s="8"/>
      <c r="J24" s="8"/>
      <c r="K24" s="8"/>
      <c r="L24" s="8"/>
      <c r="M24" s="8"/>
    </row>
    <row r="25" spans="1:13" ht="32" customHeight="1">
      <c r="A25" s="11" t="s">
        <v>11</v>
      </c>
      <c r="B25" s="12">
        <v>15</v>
      </c>
      <c r="C25" s="19">
        <v>45413</v>
      </c>
      <c r="D25" s="19">
        <v>45626</v>
      </c>
      <c r="E25" s="8"/>
      <c r="F25" s="8"/>
      <c r="G25" s="8"/>
      <c r="H25" s="8"/>
      <c r="I25" s="8"/>
      <c r="J25" s="8"/>
      <c r="K25" s="8"/>
      <c r="L25" s="8"/>
      <c r="M25" s="8"/>
    </row>
    <row r="26" spans="1:13" ht="32" customHeight="1">
      <c r="A26" s="11" t="s">
        <v>31</v>
      </c>
      <c r="B26" s="12"/>
      <c r="C26" s="19"/>
      <c r="D26" s="19"/>
      <c r="E26" s="8"/>
      <c r="F26" s="8"/>
      <c r="G26" s="8"/>
      <c r="H26" s="8"/>
      <c r="I26" s="8"/>
      <c r="J26" s="8"/>
      <c r="K26" s="8"/>
      <c r="L26" s="8"/>
      <c r="M26" s="8"/>
    </row>
    <row r="27" spans="1:13" ht="32" customHeight="1">
      <c r="A27" s="11" t="s">
        <v>31</v>
      </c>
      <c r="B27" s="12"/>
      <c r="C27" s="19"/>
      <c r="D27" s="19"/>
      <c r="E27" s="8"/>
      <c r="F27" s="8"/>
      <c r="G27" s="8"/>
      <c r="H27" s="8"/>
      <c r="I27" s="8"/>
      <c r="J27" s="8"/>
      <c r="K27" s="8"/>
      <c r="L27" s="8"/>
      <c r="M27" s="8"/>
    </row>
    <row r="28" spans="1:13" ht="32" customHeight="1">
      <c r="A28" s="11" t="s">
        <v>31</v>
      </c>
      <c r="B28" s="12"/>
      <c r="C28" s="19"/>
      <c r="D28" s="19"/>
      <c r="E28" s="8"/>
      <c r="F28" s="8"/>
      <c r="G28" s="8"/>
      <c r="H28" s="8"/>
      <c r="I28" s="8"/>
      <c r="J28" s="8"/>
      <c r="K28" s="8"/>
      <c r="L28" s="8"/>
      <c r="M28" s="8"/>
    </row>
    <row r="29" spans="1:13" ht="32" customHeight="1" thickBot="1">
      <c r="A29" s="56" t="s">
        <v>31</v>
      </c>
      <c r="B29" s="20"/>
      <c r="C29" s="21"/>
      <c r="D29" s="21"/>
      <c r="E29" s="22"/>
      <c r="F29" s="8"/>
      <c r="G29" s="8"/>
      <c r="H29" s="8"/>
      <c r="I29" s="8"/>
      <c r="J29" s="8"/>
      <c r="K29" s="8"/>
      <c r="L29" s="8"/>
      <c r="M29" s="8"/>
    </row>
    <row r="30" spans="1:13" ht="50" customHeight="1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>
      <c r="A31" s="23" t="s">
        <v>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3" ht="40" customHeight="1">
      <c r="A32" s="39" t="s">
        <v>14</v>
      </c>
      <c r="B32" s="39"/>
      <c r="C32" s="39"/>
      <c r="D32" s="39"/>
      <c r="E32" s="39"/>
      <c r="F32" s="25"/>
      <c r="G32" s="25"/>
      <c r="H32" s="25"/>
      <c r="I32" s="25"/>
      <c r="J32" s="25"/>
      <c r="K32" s="9"/>
      <c r="L32" s="9"/>
      <c r="M32" s="9"/>
    </row>
    <row r="33" spans="1:14" ht="30" customHeight="1">
      <c r="A33" s="10" t="s">
        <v>25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1:14" ht="23" customHeight="1">
      <c r="A34" s="26">
        <v>45291</v>
      </c>
      <c r="B34" s="27">
        <v>45292</v>
      </c>
      <c r="C34" s="27">
        <v>45323</v>
      </c>
      <c r="D34" s="27">
        <v>45352</v>
      </c>
      <c r="E34" s="27">
        <v>45383</v>
      </c>
      <c r="F34" s="27">
        <v>45413</v>
      </c>
      <c r="G34" s="27">
        <v>45444</v>
      </c>
      <c r="H34" s="27">
        <v>45474</v>
      </c>
      <c r="I34" s="27">
        <v>45505</v>
      </c>
      <c r="J34" s="27">
        <v>45536</v>
      </c>
      <c r="K34" s="27">
        <v>45566</v>
      </c>
      <c r="L34" s="27">
        <v>45597</v>
      </c>
      <c r="M34" s="27">
        <v>45627</v>
      </c>
      <c r="N34" s="3">
        <v>45658</v>
      </c>
    </row>
    <row r="35" spans="1:14" s="4" customFormat="1" ht="23" customHeight="1">
      <c r="A35" s="28" t="str">
        <f>A22</f>
        <v>Org Realignment</v>
      </c>
      <c r="B35" s="12">
        <f t="shared" ref="B35:M35" si="0">IF(AND($C22&lt;=B$34,$D22&gt;=C$34-1),$B22,0)</f>
        <v>22</v>
      </c>
      <c r="C35" s="12">
        <f t="shared" si="0"/>
        <v>22</v>
      </c>
      <c r="D35" s="12">
        <f t="shared" si="0"/>
        <v>22</v>
      </c>
      <c r="E35" s="12">
        <f t="shared" si="0"/>
        <v>22</v>
      </c>
      <c r="F35" s="12">
        <f t="shared" si="0"/>
        <v>0</v>
      </c>
      <c r="G35" s="12">
        <f t="shared" si="0"/>
        <v>0</v>
      </c>
      <c r="H35" s="12">
        <f t="shared" si="0"/>
        <v>0</v>
      </c>
      <c r="I35" s="12">
        <f t="shared" si="0"/>
        <v>0</v>
      </c>
      <c r="J35" s="12">
        <f t="shared" si="0"/>
        <v>0</v>
      </c>
      <c r="K35" s="12">
        <f t="shared" si="0"/>
        <v>0</v>
      </c>
      <c r="L35" s="12">
        <f t="shared" si="0"/>
        <v>0</v>
      </c>
      <c r="M35" s="12">
        <f t="shared" si="0"/>
        <v>0</v>
      </c>
    </row>
    <row r="36" spans="1:14" s="4" customFormat="1" ht="23" customHeight="1">
      <c r="A36" s="28" t="str">
        <f>A23</f>
        <v>ERP Implementation</v>
      </c>
      <c r="B36" s="12">
        <f t="shared" ref="B36:M36" si="1">IF(AND($C23&lt;=B$34,$D23&gt;=C$34-1),$B23,0)</f>
        <v>0</v>
      </c>
      <c r="C36" s="12">
        <f t="shared" si="1"/>
        <v>0</v>
      </c>
      <c r="D36" s="12">
        <f t="shared" si="1"/>
        <v>0</v>
      </c>
      <c r="E36" s="12">
        <f t="shared" si="1"/>
        <v>0</v>
      </c>
      <c r="F36" s="12">
        <f t="shared" si="1"/>
        <v>0</v>
      </c>
      <c r="G36" s="12">
        <f t="shared" si="1"/>
        <v>20</v>
      </c>
      <c r="H36" s="12">
        <f t="shared" si="1"/>
        <v>20</v>
      </c>
      <c r="I36" s="12">
        <f t="shared" si="1"/>
        <v>20</v>
      </c>
      <c r="J36" s="12">
        <f t="shared" si="1"/>
        <v>20</v>
      </c>
      <c r="K36" s="12">
        <f t="shared" si="1"/>
        <v>20</v>
      </c>
      <c r="L36" s="12">
        <f t="shared" si="1"/>
        <v>0</v>
      </c>
      <c r="M36" s="12">
        <f t="shared" si="1"/>
        <v>0</v>
      </c>
    </row>
    <row r="37" spans="1:14" s="4" customFormat="1" ht="23" customHeight="1">
      <c r="A37" s="28" t="str">
        <f>A24</f>
        <v>New Performance Dashboards</v>
      </c>
      <c r="B37" s="12">
        <f t="shared" ref="B37:M42" si="2">IF(AND($C24&lt;=B$34,$D24&gt;=C$34-1),$B24,0)</f>
        <v>0</v>
      </c>
      <c r="C37" s="12">
        <f t="shared" si="2"/>
        <v>0</v>
      </c>
      <c r="D37" s="12">
        <f t="shared" si="2"/>
        <v>0</v>
      </c>
      <c r="E37" s="12">
        <f t="shared" si="2"/>
        <v>10</v>
      </c>
      <c r="F37" s="12">
        <f t="shared" si="2"/>
        <v>10</v>
      </c>
      <c r="G37" s="12">
        <f t="shared" si="2"/>
        <v>0</v>
      </c>
      <c r="H37" s="12">
        <f t="shared" si="2"/>
        <v>0</v>
      </c>
      <c r="I37" s="12">
        <f t="shared" si="2"/>
        <v>0</v>
      </c>
      <c r="J37" s="12">
        <f t="shared" si="2"/>
        <v>0</v>
      </c>
      <c r="K37" s="12">
        <f t="shared" si="2"/>
        <v>0</v>
      </c>
      <c r="L37" s="12">
        <f t="shared" si="2"/>
        <v>0</v>
      </c>
      <c r="M37" s="12">
        <f t="shared" si="2"/>
        <v>0</v>
      </c>
    </row>
    <row r="38" spans="1:14" s="4" customFormat="1" ht="23" customHeight="1">
      <c r="A38" s="28" t="str">
        <f t="shared" ref="A38:A42" si="3">A25</f>
        <v>Slack Implementation</v>
      </c>
      <c r="B38" s="12">
        <f t="shared" si="2"/>
        <v>0</v>
      </c>
      <c r="C38" s="12">
        <f t="shared" ref="C38:C42" si="4">IF(AND($C25&lt;=C$34,$D25&gt;=D$34-1),$B25,0)</f>
        <v>0</v>
      </c>
      <c r="D38" s="12">
        <f t="shared" ref="D38:D42" si="5">IF(AND($C25&lt;=D$34,$D25&gt;=E$34-1),$B25,0)</f>
        <v>0</v>
      </c>
      <c r="E38" s="12">
        <f t="shared" ref="E38:E42" si="6">IF(AND($C25&lt;=E$34,$D25&gt;=F$34-1),$B25,0)</f>
        <v>0</v>
      </c>
      <c r="F38" s="12">
        <f t="shared" ref="F38:F42" si="7">IF(AND($C25&lt;=F$34,$D25&gt;=G$34-1),$B25,0)</f>
        <v>15</v>
      </c>
      <c r="G38" s="12">
        <f t="shared" ref="G38:G42" si="8">IF(AND($C25&lt;=G$34,$D25&gt;=H$34-1),$B25,0)</f>
        <v>15</v>
      </c>
      <c r="H38" s="12">
        <f t="shared" ref="H38:H42" si="9">IF(AND($C25&lt;=H$34,$D25&gt;=I$34-1),$B25,0)</f>
        <v>15</v>
      </c>
      <c r="I38" s="12">
        <f t="shared" ref="I38:I42" si="10">IF(AND($C25&lt;=I$34,$D25&gt;=J$34-1),$B25,0)</f>
        <v>15</v>
      </c>
      <c r="J38" s="12">
        <f t="shared" ref="J38:J42" si="11">IF(AND($C25&lt;=J$34,$D25&gt;=K$34-1),$B25,0)</f>
        <v>15</v>
      </c>
      <c r="K38" s="12">
        <f t="shared" ref="K38:K42" si="12">IF(AND($C25&lt;=K$34,$D25&gt;=L$34-1),$B25,0)</f>
        <v>15</v>
      </c>
      <c r="L38" s="12">
        <f t="shared" ref="L38:L42" si="13">IF(AND($C25&lt;=L$34,$D25&gt;=M$34-1),$B25,0)</f>
        <v>15</v>
      </c>
      <c r="M38" s="12">
        <f t="shared" ref="M38:M42" si="14">IF(AND($C25&lt;=M$34,$D25&gt;=N$34-1),$B25,0)</f>
        <v>0</v>
      </c>
    </row>
    <row r="39" spans="1:14" s="4" customFormat="1" ht="23" customHeight="1">
      <c r="A39" s="28" t="str">
        <f t="shared" si="3"/>
        <v>-</v>
      </c>
      <c r="B39" s="12">
        <f t="shared" si="2"/>
        <v>0</v>
      </c>
      <c r="C39" s="12">
        <f t="shared" si="4"/>
        <v>0</v>
      </c>
      <c r="D39" s="12">
        <f t="shared" si="5"/>
        <v>0</v>
      </c>
      <c r="E39" s="12">
        <f t="shared" si="6"/>
        <v>0</v>
      </c>
      <c r="F39" s="12">
        <f t="shared" si="7"/>
        <v>0</v>
      </c>
      <c r="G39" s="12">
        <f t="shared" si="8"/>
        <v>0</v>
      </c>
      <c r="H39" s="12">
        <f t="shared" si="9"/>
        <v>0</v>
      </c>
      <c r="I39" s="12">
        <f t="shared" si="10"/>
        <v>0</v>
      </c>
      <c r="J39" s="12">
        <f t="shared" si="11"/>
        <v>0</v>
      </c>
      <c r="K39" s="12">
        <f t="shared" si="12"/>
        <v>0</v>
      </c>
      <c r="L39" s="12">
        <f t="shared" si="13"/>
        <v>0</v>
      </c>
      <c r="M39" s="12">
        <f t="shared" si="14"/>
        <v>0</v>
      </c>
    </row>
    <row r="40" spans="1:14" s="4" customFormat="1" ht="23" customHeight="1">
      <c r="A40" s="28" t="str">
        <f t="shared" si="3"/>
        <v>-</v>
      </c>
      <c r="B40" s="12">
        <f t="shared" si="2"/>
        <v>0</v>
      </c>
      <c r="C40" s="12">
        <f t="shared" si="4"/>
        <v>0</v>
      </c>
      <c r="D40" s="12">
        <f t="shared" si="5"/>
        <v>0</v>
      </c>
      <c r="E40" s="12">
        <f t="shared" si="6"/>
        <v>0</v>
      </c>
      <c r="F40" s="12">
        <f t="shared" si="7"/>
        <v>0</v>
      </c>
      <c r="G40" s="12">
        <f t="shared" si="8"/>
        <v>0</v>
      </c>
      <c r="H40" s="12">
        <f t="shared" si="9"/>
        <v>0</v>
      </c>
      <c r="I40" s="12">
        <f t="shared" si="10"/>
        <v>0</v>
      </c>
      <c r="J40" s="12">
        <f t="shared" si="11"/>
        <v>0</v>
      </c>
      <c r="K40" s="12">
        <f t="shared" si="12"/>
        <v>0</v>
      </c>
      <c r="L40" s="12">
        <f t="shared" si="13"/>
        <v>0</v>
      </c>
      <c r="M40" s="12">
        <f t="shared" si="14"/>
        <v>0</v>
      </c>
    </row>
    <row r="41" spans="1:14" s="4" customFormat="1" ht="23" customHeight="1">
      <c r="A41" s="28" t="str">
        <f t="shared" si="3"/>
        <v>-</v>
      </c>
      <c r="B41" s="12">
        <f t="shared" si="2"/>
        <v>0</v>
      </c>
      <c r="C41" s="12">
        <f t="shared" si="4"/>
        <v>0</v>
      </c>
      <c r="D41" s="12">
        <f t="shared" si="5"/>
        <v>0</v>
      </c>
      <c r="E41" s="12">
        <f t="shared" si="6"/>
        <v>0</v>
      </c>
      <c r="F41" s="12">
        <f t="shared" si="7"/>
        <v>0</v>
      </c>
      <c r="G41" s="12">
        <f t="shared" si="8"/>
        <v>0</v>
      </c>
      <c r="H41" s="12">
        <f t="shared" si="9"/>
        <v>0</v>
      </c>
      <c r="I41" s="12">
        <f t="shared" si="10"/>
        <v>0</v>
      </c>
      <c r="J41" s="12">
        <f t="shared" si="11"/>
        <v>0</v>
      </c>
      <c r="K41" s="12">
        <f t="shared" si="12"/>
        <v>0</v>
      </c>
      <c r="L41" s="12">
        <f t="shared" si="13"/>
        <v>0</v>
      </c>
      <c r="M41" s="12">
        <f t="shared" si="14"/>
        <v>0</v>
      </c>
    </row>
    <row r="42" spans="1:14" s="4" customFormat="1" ht="23" customHeight="1">
      <c r="A42" s="28" t="str">
        <f t="shared" si="3"/>
        <v>-</v>
      </c>
      <c r="B42" s="12">
        <f t="shared" si="2"/>
        <v>0</v>
      </c>
      <c r="C42" s="12">
        <f t="shared" si="4"/>
        <v>0</v>
      </c>
      <c r="D42" s="12">
        <f t="shared" si="5"/>
        <v>0</v>
      </c>
      <c r="E42" s="12">
        <f t="shared" si="6"/>
        <v>0</v>
      </c>
      <c r="F42" s="12">
        <f t="shared" si="7"/>
        <v>0</v>
      </c>
      <c r="G42" s="12">
        <f t="shared" si="8"/>
        <v>0</v>
      </c>
      <c r="H42" s="12">
        <f t="shared" si="9"/>
        <v>0</v>
      </c>
      <c r="I42" s="12">
        <f t="shared" si="10"/>
        <v>0</v>
      </c>
      <c r="J42" s="12">
        <f t="shared" si="11"/>
        <v>0</v>
      </c>
      <c r="K42" s="12">
        <f t="shared" si="12"/>
        <v>0</v>
      </c>
      <c r="L42" s="12">
        <f t="shared" si="13"/>
        <v>0</v>
      </c>
      <c r="M42" s="12">
        <f t="shared" si="14"/>
        <v>0</v>
      </c>
    </row>
    <row r="43" spans="1:14" ht="17" thickBot="1">
      <c r="A43" s="22"/>
      <c r="B43" s="20">
        <f>IF(AND($C29&lt;=B$34,$D29&gt;=C$34-1),$B29,0)</f>
        <v>0</v>
      </c>
      <c r="C43" s="20"/>
      <c r="D43" s="20"/>
      <c r="E43" s="20"/>
      <c r="F43" s="22"/>
      <c r="G43" s="22"/>
      <c r="H43" s="22"/>
      <c r="I43" s="22"/>
      <c r="J43" s="22"/>
      <c r="K43" s="22"/>
      <c r="L43" s="22"/>
      <c r="M43" s="22"/>
    </row>
    <row r="44" spans="1:14" ht="50" customHeight="1">
      <c r="A44" s="5"/>
      <c r="B44" s="6"/>
      <c r="C44" s="6"/>
      <c r="D44" s="6"/>
      <c r="E44" s="6"/>
      <c r="F44" s="5"/>
      <c r="G44" s="5"/>
      <c r="H44" s="5"/>
      <c r="I44" s="5"/>
      <c r="J44" s="5"/>
      <c r="K44" s="5"/>
      <c r="L44" s="5"/>
      <c r="M44" s="5"/>
    </row>
    <row r="45" spans="1:14">
      <c r="A45" s="23" t="s">
        <v>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4" ht="40" customHeight="1">
      <c r="A46" s="39" t="s">
        <v>20</v>
      </c>
      <c r="B46" s="39"/>
      <c r="C46" s="39"/>
      <c r="D46" s="39"/>
      <c r="E46" s="39"/>
      <c r="F46" s="40"/>
      <c r="G46" s="29"/>
      <c r="H46" s="30"/>
      <c r="I46" s="30"/>
      <c r="J46" s="30"/>
      <c r="K46" s="30"/>
      <c r="L46" s="30"/>
      <c r="M46" s="30"/>
    </row>
    <row r="47" spans="1:14" ht="30" customHeight="1">
      <c r="A47" s="10" t="s">
        <v>27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4">
      <c r="A48" s="8"/>
      <c r="B48" s="27">
        <v>45292</v>
      </c>
      <c r="C48" s="27">
        <v>45323</v>
      </c>
      <c r="D48" s="27">
        <v>45352</v>
      </c>
      <c r="E48" s="27">
        <v>45383</v>
      </c>
      <c r="F48" s="27">
        <v>45413</v>
      </c>
      <c r="G48" s="27">
        <v>45444</v>
      </c>
      <c r="H48" s="27">
        <v>45474</v>
      </c>
      <c r="I48" s="27">
        <v>45505</v>
      </c>
      <c r="J48" s="27">
        <v>45536</v>
      </c>
      <c r="K48" s="27">
        <v>45566</v>
      </c>
      <c r="L48" s="27">
        <v>45597</v>
      </c>
      <c r="M48" s="27">
        <v>45627</v>
      </c>
    </row>
    <row r="49" spans="1:13" ht="23" customHeight="1">
      <c r="A49" s="8"/>
      <c r="B49" s="12">
        <f>$B$17-SUM(B35:B43)</f>
        <v>9.5</v>
      </c>
      <c r="C49" s="12">
        <f t="shared" ref="C49:M49" si="15">$B$17-SUM(C35:C38)</f>
        <v>9.5</v>
      </c>
      <c r="D49" s="12">
        <f t="shared" si="15"/>
        <v>9.5</v>
      </c>
      <c r="E49" s="12">
        <f t="shared" si="15"/>
        <v>-0.5</v>
      </c>
      <c r="F49" s="12">
        <f t="shared" si="15"/>
        <v>6.5</v>
      </c>
      <c r="G49" s="12">
        <f t="shared" si="15"/>
        <v>-3.5</v>
      </c>
      <c r="H49" s="12">
        <f t="shared" si="15"/>
        <v>-3.5</v>
      </c>
      <c r="I49" s="12">
        <f t="shared" si="15"/>
        <v>-3.5</v>
      </c>
      <c r="J49" s="12">
        <f t="shared" si="15"/>
        <v>-3.5</v>
      </c>
      <c r="K49" s="12">
        <f t="shared" si="15"/>
        <v>-3.5</v>
      </c>
      <c r="L49" s="12">
        <f t="shared" si="15"/>
        <v>16.5</v>
      </c>
      <c r="M49" s="12">
        <f t="shared" si="15"/>
        <v>31.5</v>
      </c>
    </row>
    <row r="50" spans="1:13" ht="17" thickBot="1">
      <c r="A50" s="20"/>
      <c r="B50" s="20"/>
      <c r="C50" s="20"/>
      <c r="D50" s="20"/>
      <c r="E50" s="22"/>
      <c r="F50" s="22"/>
      <c r="G50" s="22"/>
      <c r="H50" s="22"/>
      <c r="I50" s="22"/>
      <c r="J50" s="22"/>
      <c r="K50" s="22"/>
      <c r="L50" s="22"/>
      <c r="M50" s="22"/>
    </row>
    <row r="51" spans="1:13" ht="50" customHeight="1">
      <c r="A51" s="5"/>
      <c r="B51" s="6"/>
      <c r="C51" s="6"/>
      <c r="D51" s="6"/>
      <c r="E51" s="6"/>
      <c r="F51" s="5"/>
      <c r="G51" s="5"/>
      <c r="H51" s="5"/>
      <c r="I51" s="5"/>
      <c r="J51" s="5"/>
      <c r="K51" s="5"/>
      <c r="L51" s="5"/>
      <c r="M51" s="5"/>
    </row>
    <row r="52" spans="1:13">
      <c r="A52" s="23" t="s">
        <v>21</v>
      </c>
      <c r="B52" s="24"/>
      <c r="C52" s="24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 ht="40" customHeight="1">
      <c r="A53" s="39" t="s">
        <v>47</v>
      </c>
      <c r="B53" s="39"/>
      <c r="C53" s="39"/>
      <c r="D53" s="39"/>
      <c r="E53" s="39"/>
      <c r="F53" s="40"/>
      <c r="G53" s="32"/>
      <c r="H53" s="32"/>
      <c r="I53" s="32"/>
      <c r="J53" s="32"/>
      <c r="K53" s="33"/>
      <c r="L53" s="33"/>
      <c r="M53" s="33"/>
    </row>
    <row r="54" spans="1:13" ht="50" customHeight="1">
      <c r="A54" s="34" t="s">
        <v>16</v>
      </c>
      <c r="B54" s="35" t="s">
        <v>17</v>
      </c>
      <c r="C54" s="35"/>
      <c r="D54" s="12"/>
      <c r="E54" s="12"/>
      <c r="F54" s="8"/>
      <c r="G54" s="8"/>
      <c r="H54" s="8"/>
      <c r="I54" s="8"/>
      <c r="J54" s="8"/>
      <c r="K54" s="8"/>
      <c r="L54" s="8"/>
      <c r="M54" s="8"/>
    </row>
    <row r="55" spans="1:13" ht="50" customHeight="1">
      <c r="A55" s="36" t="s">
        <v>18</v>
      </c>
      <c r="B55" s="35" t="s">
        <v>30</v>
      </c>
      <c r="C55" s="35"/>
      <c r="D55" s="12"/>
      <c r="E55" s="12"/>
      <c r="F55" s="8"/>
      <c r="G55" s="8"/>
      <c r="H55" s="8"/>
      <c r="I55" s="8"/>
      <c r="J55" s="8"/>
      <c r="K55" s="8"/>
      <c r="L55" s="8"/>
      <c r="M55" s="8"/>
    </row>
    <row r="56" spans="1:13" ht="50" customHeight="1">
      <c r="A56" s="37" t="s">
        <v>28</v>
      </c>
      <c r="B56" s="35" t="s">
        <v>29</v>
      </c>
      <c r="C56" s="35"/>
      <c r="D56" s="12"/>
      <c r="E56" s="12"/>
      <c r="F56" s="8"/>
      <c r="G56" s="8"/>
      <c r="H56" s="8"/>
      <c r="I56" s="8"/>
      <c r="J56" s="8"/>
      <c r="K56" s="8"/>
      <c r="L56" s="8"/>
      <c r="M56" s="8"/>
    </row>
    <row r="57" spans="1:13" ht="50" customHeight="1">
      <c r="A57" s="38" t="s">
        <v>19</v>
      </c>
      <c r="B57" s="35" t="s">
        <v>43</v>
      </c>
      <c r="C57" s="35"/>
      <c r="D57" s="12"/>
      <c r="E57" s="12"/>
      <c r="F57" s="8"/>
      <c r="G57" s="8"/>
      <c r="H57" s="8"/>
      <c r="I57" s="8"/>
      <c r="J57" s="8"/>
      <c r="K57" s="8"/>
      <c r="L57" s="8"/>
      <c r="M57" s="8"/>
    </row>
  </sheetData>
  <mergeCells count="17">
    <mergeCell ref="A46:E46"/>
    <mergeCell ref="A53:E53"/>
    <mergeCell ref="B1:E1"/>
    <mergeCell ref="B54:C54"/>
    <mergeCell ref="B55:C55"/>
    <mergeCell ref="B57:C57"/>
    <mergeCell ref="B56:C56"/>
    <mergeCell ref="A33:M33"/>
    <mergeCell ref="F32:J32"/>
    <mergeCell ref="K32:M32"/>
    <mergeCell ref="A47:M47"/>
    <mergeCell ref="H46:M46"/>
    <mergeCell ref="A9:E9"/>
    <mergeCell ref="A10:E10"/>
    <mergeCell ref="A11:E11"/>
    <mergeCell ref="A20:E20"/>
    <mergeCell ref="A32:E32"/>
  </mergeCells>
  <conditionalFormatting sqref="B35:M42 B43">
    <cfRule type="cellIs" dxfId="7" priority="6" operator="between">
      <formula>21</formula>
      <formula>25</formula>
    </cfRule>
    <cfRule type="cellIs" dxfId="6" priority="7" stopIfTrue="1" operator="between">
      <formula>11</formula>
      <formula>20</formula>
    </cfRule>
    <cfRule type="cellIs" dxfId="5" priority="8" operator="between">
      <formula>1</formula>
      <formula>10</formula>
    </cfRule>
    <cfRule type="cellIs" dxfId="4" priority="9" operator="between">
      <formula>0</formula>
      <formula>0</formula>
    </cfRule>
  </conditionalFormatting>
  <conditionalFormatting sqref="B49:M49">
    <cfRule type="cellIs" dxfId="3" priority="1" stopIfTrue="1" operator="lessThan">
      <formula>0</formula>
    </cfRule>
    <cfRule type="cellIs" dxfId="2" priority="3" stopIfTrue="1" operator="between">
      <formula>0</formula>
      <formula>4</formula>
    </cfRule>
    <cfRule type="cellIs" dxfId="1" priority="4" operator="between">
      <formula>5</formula>
      <formula>14</formula>
    </cfRule>
    <cfRule type="cellIs" dxfId="0" priority="5" operator="greaterThan">
      <formula>15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Change Portfolio Tool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Maura Koehler-Hanlon</dc:creator>
  <cp:lastModifiedBy>Harrison Puterbaugh</cp:lastModifiedBy>
  <dcterms:created xsi:type="dcterms:W3CDTF">2024-05-08T02:47:57Z</dcterms:created>
  <dcterms:modified xsi:type="dcterms:W3CDTF">2024-08-05T18:17:34Z</dcterms:modified>
</cp:coreProperties>
</file>