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westlondonwasteauthority-my.sharepoint.com/personal/dangreen_westlondonwaste_gov_uk/Documents/Desktop/"/>
    </mc:Choice>
  </mc:AlternateContent>
  <xr:revisionPtr revIDLastSave="8" documentId="8_{008BD55C-94DB-44B9-8332-1309ABCC37D3}" xr6:coauthVersionLast="47" xr6:coauthVersionMax="47" xr10:uidLastSave="{B0C0FC0D-F8BC-434E-92D0-F4CABDE0B742}"/>
  <workbookProtection workbookAlgorithmName="SHA-512" workbookHashValue="SnCTef3qGkB73CVnDE1bWKwiraX91d0ueAHfLBnwwj0ITbvccFrlHZ6XYDTNE/iQS5T6gj4GRl/HeaPnv8DE4A==" workbookSaltValue="dh9tKVjfOO1gJf4ThB6RwQ==" workbookSpinCount="100000" lockStructure="1"/>
  <bookViews>
    <workbookView xWindow="28680" yWindow="-3270" windowWidth="29040" windowHeight="15720" tabRatio="832" xr2:uid="{00000000-000D-0000-FFFF-FFFF00000000}"/>
  </bookViews>
  <sheets>
    <sheet name="Pricing Schedule" sheetId="10" r:id="rId1"/>
    <sheet name="People Rates" sheetId="11" r:id="rId2"/>
    <sheet name="Equipment Adjustment" sheetId="12" r:id="rId3"/>
    <sheet name="Fee Percentage" sheetId="13" r:id="rId4"/>
    <sheet name="Evaluation" sheetId="1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0" l="1"/>
  <c r="C3" i="14" s="1"/>
  <c r="C6" i="14"/>
  <c r="C5" i="14"/>
  <c r="D14" i="11"/>
  <c r="D15" i="11"/>
  <c r="D16" i="11"/>
  <c r="D13" i="11"/>
  <c r="D12" i="11"/>
  <c r="D11" i="11"/>
  <c r="D10" i="11"/>
  <c r="D9" i="11"/>
  <c r="D8" i="11"/>
  <c r="D7" i="11"/>
  <c r="D6" i="11"/>
  <c r="D17" i="11" l="1"/>
  <c r="C4" i="14" s="1"/>
</calcChain>
</file>

<file path=xl/sharedStrings.xml><?xml version="1.0" encoding="utf-8"?>
<sst xmlns="http://schemas.openxmlformats.org/spreadsheetml/2006/main" count="65" uniqueCount="62">
  <si>
    <t>Site Manager</t>
  </si>
  <si>
    <t>Electrician</t>
  </si>
  <si>
    <t>Shop</t>
  </si>
  <si>
    <t>Instructions to Tenderers</t>
  </si>
  <si>
    <t>Work Package</t>
  </si>
  <si>
    <t>Lump Sum (£)</t>
  </si>
  <si>
    <t>Training &amp; Workshop Space</t>
  </si>
  <si>
    <t>Delivery Partner Workshop</t>
  </si>
  <si>
    <t>Tenant Workshop</t>
  </si>
  <si>
    <t>Tenant Office Units (4 No.)</t>
  </si>
  <si>
    <t>Storage Units (5 No.)</t>
  </si>
  <si>
    <t>Welfare Facility</t>
  </si>
  <si>
    <t>General Operative</t>
  </si>
  <si>
    <t>Tenderer Declaration</t>
  </si>
  <si>
    <t>ReActon Community Hub - Pricing Schedule</t>
  </si>
  <si>
    <t>Y/N</t>
  </si>
  <si>
    <t>Pricing Summary (Evaluated - Fixed Lump Sum Work Packages]</t>
  </si>
  <si>
    <t>Labourer</t>
  </si>
  <si>
    <t>People Rates</t>
  </si>
  <si>
    <t>Category of Person/Role</t>
  </si>
  <si>
    <t>Hourly Rate</t>
  </si>
  <si>
    <t>Required Hours</t>
  </si>
  <si>
    <t>Total</t>
  </si>
  <si>
    <t>Fabricator/ Welder</t>
  </si>
  <si>
    <t>Plant Driver/Operator</t>
  </si>
  <si>
    <t>Painter and Decorator</t>
  </si>
  <si>
    <t>Delivery Driver</t>
  </si>
  <si>
    <t>Architect/Designer</t>
  </si>
  <si>
    <t>Multi Skilled Operative</t>
  </si>
  <si>
    <t>Percentage (%) Adjustment for Equipment*</t>
  </si>
  <si>
    <t>%</t>
  </si>
  <si>
    <t>*Insert your percentage adjustment for equipment rate in space above</t>
  </si>
  <si>
    <t>Work Package Tender Sum</t>
  </si>
  <si>
    <t>Commercial Evaluation Summary</t>
  </si>
  <si>
    <t>Designer (Technical/CAD)</t>
  </si>
  <si>
    <r>
      <rPr>
        <b/>
        <i/>
        <sz val="14"/>
        <color rgb="FFFF0000"/>
        <rFont val="Calibri"/>
        <family val="2"/>
        <scheme val="minor"/>
      </rPr>
      <t>fee percentage</t>
    </r>
    <r>
      <rPr>
        <b/>
        <sz val="14"/>
        <color theme="1"/>
        <rFont val="Calibri"/>
        <family val="2"/>
        <scheme val="minor"/>
      </rPr>
      <t>* (%)</t>
    </r>
  </si>
  <si>
    <r>
      <t xml:space="preserve">Total Tender Sum (Ex VAT) </t>
    </r>
    <r>
      <rPr>
        <sz val="9"/>
        <color rgb="FFFF0000"/>
        <rFont val="Calibri"/>
        <family val="2"/>
        <scheme val="minor"/>
      </rPr>
      <t>[The Total Tender Sum shall equal the sum of the Work Packages above and shall not exceed the available budget envelope of £400,000 (excluding VAT).]</t>
    </r>
  </si>
  <si>
    <r>
      <t xml:space="preserve">Guidance - Please note that the percentage adjustment for equipment provided will ultimately form part of the Contract Data. The </t>
    </r>
    <r>
      <rPr>
        <i/>
        <sz val="11"/>
        <color rgb="FFFF0000"/>
        <rFont val="Calibri"/>
        <family val="2"/>
        <scheme val="minor"/>
      </rPr>
      <t xml:space="preserve">published list of Equipment </t>
    </r>
    <r>
      <rPr>
        <sz val="11"/>
        <color rgb="FFFF0000"/>
        <rFont val="Calibri"/>
        <family val="2"/>
        <scheme val="minor"/>
      </rPr>
      <t>is the CECA Schedule of Dayworks, Vol.2, dated January 2019 with Amendment July 2020. There is the potential to include an adjustment (positive or negative) to those rates as a standard percentage that will be used in the assessment of any compensation events.</t>
    </r>
  </si>
  <si>
    <t>Guidance - Please note that the fee percentage provided will ultimately form part of the Contract Data. The fee percentage will be applied to the Defined Cost to calculate any compensation events.</t>
  </si>
  <si>
    <t>WLWA has an available budget envelope of £400,000 (excluding VAT). The Total Tender Sum submitted must not exceed this budget. Tenders exceeding £400,000 (excluding VAT) may be deemed non-compliant and may not be considered further. Tenderers are responsible for developing proposals that fully meet the requirements of Annex 1 (Scope) of the ITT within the available budget envelope.</t>
  </si>
  <si>
    <t>Drainage &amp; Final Utility Connections (Contractor-side connections from modular units to Authority-provided service connection points)</t>
  </si>
  <si>
    <t>External Works (e.g. hard landscaping, paving, fencing, lighting,signage, street furniture, soft landscaping and any external finishes required)</t>
  </si>
  <si>
    <t>Mobilisation &amp; Site Establishment</t>
  </si>
  <si>
    <t>Site Management &amp; Demobilisation</t>
  </si>
  <si>
    <t>Tenderers must submit fixed lump sum prices for each Work Package. Payment for each Work Package will be made upon completion of the relvant milestone or completion of the deliverable, in accordance with the Scope and to WLWA's reasonable satisfaction.</t>
  </si>
  <si>
    <t>Design, Professional Services (including detailed design, coordination, statutory approvals where required, engineering and professional services)</t>
  </si>
  <si>
    <r>
      <t xml:space="preserve">We certify that our submitted Total Tender Sum includes all costs necessary to deliver the </t>
    </r>
    <r>
      <rPr>
        <i/>
        <sz val="11"/>
        <rFont val="Aptos"/>
        <family val="2"/>
      </rPr>
      <t>Client's</t>
    </r>
    <r>
      <rPr>
        <i/>
        <sz val="11"/>
        <color theme="1"/>
        <rFont val="Aptos"/>
        <family val="2"/>
      </rPr>
      <t xml:space="preserve"> </t>
    </r>
    <r>
      <rPr>
        <sz val="11"/>
        <color theme="1"/>
        <rFont val="Aptos"/>
        <family val="2"/>
      </rPr>
      <t xml:space="preserve">requirements contained within </t>
    </r>
    <r>
      <rPr>
        <sz val="11"/>
        <rFont val="Aptos"/>
        <family val="2"/>
      </rPr>
      <t xml:space="preserve">ITT Annex 1 (Scope) and the Pricing Schedule. </t>
    </r>
  </si>
  <si>
    <t>This Pricing Schedule forms part of the Tender and will be used to evaluate submissions on a like for like basis. Tenderers shall complete all highlighted cells only. Prices shall be fixed lump sums unless expressly stated otherwise. All prices shall exclude VAT. Failure to complete the Pricing Schedule in full may result in the Tender being deemed non-compliant.</t>
  </si>
  <si>
    <r>
      <t>*Insert your</t>
    </r>
    <r>
      <rPr>
        <i/>
        <sz val="9"/>
        <color theme="1"/>
        <rFont val="Calibri"/>
        <family val="2"/>
        <scheme val="minor"/>
      </rPr>
      <t xml:space="preserve"> fee percentage </t>
    </r>
    <r>
      <rPr>
        <sz val="9"/>
        <color theme="1"/>
        <rFont val="Calibri"/>
        <family val="2"/>
        <scheme val="minor"/>
      </rPr>
      <t>in space above</t>
    </r>
  </si>
  <si>
    <r>
      <rPr>
        <sz val="11"/>
        <color theme="1"/>
        <rFont val="Calibri"/>
        <family val="2"/>
        <scheme val="minor"/>
      </rPr>
      <t>Tenderers shall enter the percentage adjustment to be applied to equipment rates for compensation events.</t>
    </r>
  </si>
  <si>
    <t>People Rates Total</t>
  </si>
  <si>
    <t>Equipment Adjustmnent %</t>
  </si>
  <si>
    <t>Contractor Fee Percentage %</t>
  </si>
  <si>
    <t>Value</t>
  </si>
  <si>
    <t>Weighting</t>
  </si>
  <si>
    <t>The above elements will be included in the commercial evaluation. The work package tender sum will form the primary evaluated price. People rates, equipment adjustment and contractor fee percentage will also be evaluated to reduce the risk of inflated rates or percentages being applied to future compensation events or client instructed variations.</t>
  </si>
  <si>
    <t>Lowest compliant tender sum scores maximum commercial marks</t>
  </si>
  <si>
    <t>Lowest peoiple rates total scores maximum commercial marks</t>
  </si>
  <si>
    <t>Lowest adjustmnet percentage scores maximum commercial marks</t>
  </si>
  <si>
    <t>Lowest fee percentage scores maximum commercial marks</t>
  </si>
  <si>
    <t>Scoring Method</t>
  </si>
  <si>
    <r>
      <rPr>
        <b/>
        <sz val="11"/>
        <color rgb="FFFF0000"/>
        <rFont val="Calibri"/>
        <family val="2"/>
        <scheme val="minor"/>
      </rPr>
      <t xml:space="preserve">Hourly Rate </t>
    </r>
    <r>
      <rPr>
        <sz val="11"/>
        <color rgb="FFFF0000"/>
        <rFont val="Calibri"/>
        <family val="2"/>
        <scheme val="minor"/>
      </rPr>
      <t xml:space="preserve">- This is the monetary rate per hour that will be used for the purposes of evaluation. The successful Tenderer's People Rates will be included in Contract Data Part Two forming part of the Contract. 
</t>
    </r>
    <r>
      <rPr>
        <b/>
        <sz val="11"/>
        <color rgb="FFFF0000"/>
        <rFont val="Calibri"/>
        <family val="2"/>
        <scheme val="minor"/>
      </rPr>
      <t xml:space="preserve">Required Hours - </t>
    </r>
    <r>
      <rPr>
        <sz val="11"/>
        <color rgb="FFFF0000"/>
        <rFont val="Calibri"/>
        <family val="2"/>
        <scheme val="minor"/>
      </rPr>
      <t xml:space="preserve">WLWA benchmark hours for evaluation purposes only. These hours have been prescribed solely to enable like for like comparison of hourly rates submitted by tenders. They do not represent the anticipated contract programme or the </t>
    </r>
    <r>
      <rPr>
        <i/>
        <sz val="11"/>
        <color rgb="FFFF0000"/>
        <rFont val="Calibri"/>
        <family val="2"/>
        <scheme val="minor"/>
      </rPr>
      <t xml:space="preserve">Contractor's </t>
    </r>
    <r>
      <rPr>
        <sz val="11"/>
        <color rgb="FFFF0000"/>
        <rFont val="Calibri"/>
        <family val="2"/>
        <scheme val="minor"/>
      </rPr>
      <t xml:space="preserve">proposed labour resource.
</t>
    </r>
    <r>
      <rPr>
        <b/>
        <sz val="11"/>
        <color rgb="FFFF0000"/>
        <rFont val="Calibri"/>
        <family val="2"/>
        <scheme val="minor"/>
      </rPr>
      <t xml:space="preserve">Guidance - </t>
    </r>
    <r>
      <rPr>
        <sz val="11"/>
        <color rgb="FFFF0000"/>
        <rFont val="Calibri"/>
        <family val="2"/>
        <scheme val="minor"/>
      </rPr>
      <t xml:space="preserve">Please note that the People Rates provided will ultimately form part of the Contract Data. These are the rates that will be used in the assessment of any compensation events.
</t>
    </r>
    <r>
      <rPr>
        <strike/>
        <sz val="11"/>
        <color rgb="FFFF0000"/>
        <rFont val="Calibri"/>
        <family val="2"/>
        <scheme val="minor"/>
      </rPr>
      <t xml:space="preserve">
</t>
    </r>
    <r>
      <rPr>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</si>
</sst>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809]* #,##0.00_-;\-[$£-809]* #,##0.00_-;_-[$£-809]* &quot;-&quot;??_-;_-@_-"/>
    <numFmt numFmtId="166" formatCode="&quot;£&quot;#,##0.00"/>
    <numFmt numFmtId="167" formatCode="0.0%"/>
  </numFmts>
  <fonts count="2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4"/>
      <name val="Calibri"/>
      <family val="2"/>
    </font>
    <font>
      <b/>
      <sz val="11"/>
      <name val="Calibri"/>
      <family val="2"/>
    </font>
    <font>
      <sz val="9"/>
      <color rgb="FFFF0000"/>
      <name val="Calibri"/>
      <family val="2"/>
      <scheme val="minor"/>
    </font>
    <font>
      <b/>
      <sz val="20"/>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b/>
      <sz val="16"/>
      <color theme="1"/>
      <name val="Calibri"/>
      <family val="2"/>
      <scheme val="minor"/>
    </font>
    <font>
      <i/>
      <sz val="9"/>
      <color theme="1"/>
      <name val="Calibri"/>
      <family val="2"/>
      <scheme val="minor"/>
    </font>
    <font>
      <b/>
      <i/>
      <sz val="14"/>
      <color rgb="FFFF0000"/>
      <name val="Calibri"/>
      <family val="2"/>
      <scheme val="minor"/>
    </font>
    <font>
      <b/>
      <sz val="11"/>
      <color rgb="FF002060"/>
      <name val="Calibri"/>
      <family val="2"/>
      <scheme val="minor"/>
    </font>
    <font>
      <sz val="11"/>
      <color rgb="FF002060"/>
      <name val="Calibri"/>
      <family val="2"/>
      <scheme val="minor"/>
    </font>
    <font>
      <i/>
      <sz val="11"/>
      <color rgb="FFFF0000"/>
      <name val="Calibri"/>
      <family val="2"/>
      <scheme val="minor"/>
    </font>
    <font>
      <i/>
      <sz val="11"/>
      <name val="Aptos"/>
      <family val="2"/>
    </font>
    <font>
      <i/>
      <sz val="11"/>
      <color theme="1"/>
      <name val="Aptos"/>
      <family val="2"/>
    </font>
    <font>
      <sz val="11"/>
      <color theme="1"/>
      <name val="Aptos"/>
      <family val="2"/>
    </font>
    <font>
      <sz val="11"/>
      <name val="Aptos"/>
      <family val="2"/>
    </font>
    <font>
      <b/>
      <sz val="11"/>
      <color rgb="FFFF0000"/>
      <name val="Calibri"/>
      <family val="2"/>
      <scheme val="minor"/>
    </font>
    <font>
      <strike/>
      <sz val="11"/>
      <color rgb="FFFF0000"/>
      <name val="Calibri"/>
      <family val="2"/>
      <scheme val="minor"/>
    </font>
    <font>
      <sz val="9"/>
      <color rgb="FF002060"/>
      <name val="Calibri"/>
      <family val="2"/>
      <scheme val="minor"/>
    </font>
    <font>
      <b/>
      <sz val="11"/>
      <name val="Calibri"/>
      <family val="2"/>
      <scheme val="minor"/>
    </font>
  </fonts>
  <fills count="9">
    <fill>
      <patternFill patternType="none"/>
    </fill>
    <fill>
      <patternFill patternType="gray125"/>
    </fill>
    <fill>
      <patternFill patternType="solid">
        <fgColor rgb="FFD9EAD3"/>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bgColor indexed="64"/>
      </patternFill>
    </fill>
  </fills>
  <borders count="20">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right style="thin">
        <color theme="0"/>
      </right>
      <top style="thin">
        <color theme="0"/>
      </top>
      <bottom/>
      <diagonal/>
    </border>
    <border>
      <left style="medium">
        <color indexed="64"/>
      </left>
      <right style="medium">
        <color indexed="64"/>
      </right>
      <top style="medium">
        <color indexed="64"/>
      </top>
      <bottom/>
      <diagonal/>
    </border>
    <border>
      <left style="medium">
        <color rgb="FFFF0000"/>
      </left>
      <right style="thin">
        <color theme="0"/>
      </right>
      <top style="medium">
        <color rgb="FFFF0000"/>
      </top>
      <bottom style="medium">
        <color rgb="FFFF0000"/>
      </bottom>
      <diagonal/>
    </border>
    <border>
      <left style="thin">
        <color theme="0"/>
      </left>
      <right style="thin">
        <color theme="0"/>
      </right>
      <top style="medium">
        <color rgb="FFFF0000"/>
      </top>
      <bottom style="medium">
        <color rgb="FFFF0000"/>
      </bottom>
      <diagonal/>
    </border>
    <border>
      <left style="thin">
        <color theme="0"/>
      </left>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69">
    <xf numFmtId="0" fontId="0" fillId="0" borderId="0" xfId="0"/>
    <xf numFmtId="0" fontId="4" fillId="0" borderId="0" xfId="0" applyFont="1"/>
    <xf numFmtId="0" fontId="5" fillId="0" borderId="0" xfId="0" applyFont="1"/>
    <xf numFmtId="0" fontId="5" fillId="2" borderId="0" xfId="0" applyFont="1" applyFill="1"/>
    <xf numFmtId="0" fontId="5" fillId="3" borderId="0" xfId="0" applyFont="1" applyFill="1"/>
    <xf numFmtId="0" fontId="0" fillId="0" borderId="3" xfId="0" applyBorder="1"/>
    <xf numFmtId="0" fontId="0" fillId="0" borderId="1" xfId="0" applyBorder="1"/>
    <xf numFmtId="0" fontId="0" fillId="0" borderId="7" xfId="0" applyBorder="1"/>
    <xf numFmtId="0" fontId="0" fillId="0" borderId="8" xfId="0" applyBorder="1"/>
    <xf numFmtId="0" fontId="9" fillId="4" borderId="0" xfId="0" applyFont="1" applyFill="1"/>
    <xf numFmtId="0" fontId="0" fillId="4" borderId="0" xfId="0" applyFill="1"/>
    <xf numFmtId="0" fontId="10" fillId="4" borderId="0" xfId="0" applyFont="1" applyFill="1"/>
    <xf numFmtId="165" fontId="1" fillId="3" borderId="9" xfId="0" applyNumberFormat="1" applyFont="1" applyFill="1" applyBorder="1"/>
    <xf numFmtId="166" fontId="1" fillId="6" borderId="9" xfId="0" applyNumberFormat="1" applyFont="1" applyFill="1" applyBorder="1"/>
    <xf numFmtId="0" fontId="8" fillId="4" borderId="10" xfId="0" applyFont="1" applyFill="1" applyBorder="1" applyAlignment="1">
      <alignment horizontal="center"/>
    </xf>
    <xf numFmtId="0" fontId="0" fillId="0" borderId="11" xfId="0" applyBorder="1"/>
    <xf numFmtId="0" fontId="0" fillId="0" borderId="12" xfId="0" applyBorder="1"/>
    <xf numFmtId="0" fontId="1" fillId="0" borderId="14" xfId="0" applyFont="1" applyBorder="1"/>
    <xf numFmtId="0" fontId="1" fillId="4" borderId="0" xfId="0" applyFont="1" applyFill="1"/>
    <xf numFmtId="0" fontId="14" fillId="0" borderId="0" xfId="0" applyFont="1"/>
    <xf numFmtId="0" fontId="14" fillId="4" borderId="0" xfId="0" applyFont="1" applyFill="1"/>
    <xf numFmtId="0" fontId="15" fillId="0" borderId="3" xfId="0" applyFont="1" applyBorder="1"/>
    <xf numFmtId="0" fontId="15" fillId="0" borderId="3" xfId="0" applyFont="1" applyBorder="1" applyAlignment="1">
      <alignment wrapText="1"/>
    </xf>
    <xf numFmtId="0" fontId="14" fillId="0" borderId="0" xfId="0" applyFont="1" applyAlignment="1">
      <alignment wrapText="1"/>
    </xf>
    <xf numFmtId="0" fontId="3" fillId="8" borderId="0" xfId="0" applyFont="1" applyFill="1" applyAlignment="1">
      <alignment wrapText="1"/>
    </xf>
    <xf numFmtId="0" fontId="0" fillId="0" borderId="0" xfId="0" applyAlignment="1">
      <alignment wrapText="1"/>
    </xf>
    <xf numFmtId="0" fontId="0" fillId="0" borderId="0" xfId="0" applyAlignment="1">
      <alignment vertical="top" wrapText="1"/>
    </xf>
    <xf numFmtId="165" fontId="0" fillId="3" borderId="0" xfId="1" applyNumberFormat="1" applyFont="1" applyFill="1" applyProtection="1">
      <protection locked="0"/>
    </xf>
    <xf numFmtId="0" fontId="0" fillId="3" borderId="0" xfId="0" applyFill="1" applyAlignment="1" applyProtection="1">
      <alignment horizontal="center"/>
      <protection locked="0"/>
    </xf>
    <xf numFmtId="9" fontId="8" fillId="3" borderId="9" xfId="2" applyFont="1" applyFill="1" applyBorder="1" applyAlignment="1" applyProtection="1">
      <alignment horizontal="right"/>
      <protection locked="0"/>
    </xf>
    <xf numFmtId="9" fontId="8" fillId="3" borderId="9" xfId="0" applyNumberFormat="1" applyFont="1" applyFill="1" applyBorder="1" applyAlignment="1" applyProtection="1">
      <alignment horizontal="right"/>
      <protection locked="0"/>
    </xf>
    <xf numFmtId="0" fontId="11" fillId="7" borderId="17" xfId="0" applyFont="1" applyFill="1" applyBorder="1" applyAlignment="1">
      <alignment horizontal="left"/>
    </xf>
    <xf numFmtId="166" fontId="1" fillId="7" borderId="17" xfId="0" applyNumberFormat="1" applyFont="1" applyFill="1" applyBorder="1"/>
    <xf numFmtId="0" fontId="0" fillId="0" borderId="17" xfId="0" applyBorder="1"/>
    <xf numFmtId="164" fontId="0" fillId="6" borderId="17" xfId="0" applyNumberFormat="1" applyFill="1" applyBorder="1"/>
    <xf numFmtId="167" fontId="0" fillId="6" borderId="17" xfId="0" applyNumberFormat="1" applyFill="1" applyBorder="1"/>
    <xf numFmtId="0" fontId="0" fillId="0" borderId="12" xfId="0" applyBorder="1" applyAlignment="1">
      <alignment horizontal="center"/>
    </xf>
    <xf numFmtId="166" fontId="1" fillId="7" borderId="17" xfId="0" applyNumberFormat="1" applyFont="1" applyFill="1" applyBorder="1" applyAlignment="1">
      <alignment horizontal="center"/>
    </xf>
    <xf numFmtId="9" fontId="0" fillId="6" borderId="17" xfId="0" applyNumberFormat="1" applyFill="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3" fillId="5" borderId="0" xfId="0" applyFont="1" applyFill="1" applyAlignment="1">
      <alignment wrapText="1"/>
    </xf>
    <xf numFmtId="0" fontId="0" fillId="5" borderId="0" xfId="0" applyFill="1"/>
    <xf numFmtId="0" fontId="1" fillId="5" borderId="0" xfId="0" applyFont="1" applyFill="1" applyAlignment="1">
      <alignment wrapText="1"/>
    </xf>
    <xf numFmtId="0" fontId="23" fillId="0" borderId="2" xfId="0" applyFont="1" applyBorder="1" applyAlignment="1">
      <alignment vertical="top" wrapText="1"/>
    </xf>
    <xf numFmtId="0" fontId="0" fillId="0" borderId="15" xfId="0" applyBorder="1"/>
    <xf numFmtId="0" fontId="0" fillId="0" borderId="16" xfId="0" applyBorder="1"/>
    <xf numFmtId="0" fontId="0" fillId="4" borderId="4" xfId="0" applyFill="1" applyBorder="1" applyAlignment="1">
      <alignment vertical="center" wrapText="1"/>
    </xf>
    <xf numFmtId="164" fontId="0" fillId="3" borderId="5" xfId="0" applyNumberFormat="1" applyFill="1" applyBorder="1" applyAlignment="1" applyProtection="1">
      <alignment horizontal="center" vertical="center" wrapText="1"/>
      <protection locked="0"/>
    </xf>
    <xf numFmtId="0" fontId="0" fillId="4" borderId="5" xfId="0" applyFill="1" applyBorder="1" applyAlignment="1">
      <alignment horizontal="center" vertical="center" wrapText="1"/>
    </xf>
    <xf numFmtId="164" fontId="0" fillId="6" borderId="5" xfId="0" applyNumberFormat="1" applyFill="1" applyBorder="1" applyAlignment="1">
      <alignment horizontal="center" vertical="center" wrapText="1"/>
    </xf>
    <xf numFmtId="0" fontId="0" fillId="4" borderId="13" xfId="0" applyFill="1" applyBorder="1" applyAlignment="1">
      <alignment vertical="center" wrapText="1"/>
    </xf>
    <xf numFmtId="164" fontId="0" fillId="3" borderId="6" xfId="0" applyNumberFormat="1" applyFill="1" applyBorder="1" applyAlignment="1" applyProtection="1">
      <alignment horizontal="center" vertical="center" wrapText="1"/>
      <protection locked="0"/>
    </xf>
    <xf numFmtId="0" fontId="0" fillId="4" borderId="6" xfId="0" applyFill="1" applyBorder="1" applyAlignment="1">
      <alignment horizontal="center" vertical="center" wrapText="1"/>
    </xf>
    <xf numFmtId="164" fontId="0" fillId="6" borderId="6" xfId="0" applyNumberFormat="1" applyFill="1" applyBorder="1" applyAlignment="1">
      <alignment horizontal="center" vertical="center" wrapText="1"/>
    </xf>
    <xf numFmtId="0" fontId="8" fillId="0" borderId="11" xfId="0" applyFont="1" applyBorder="1" applyAlignment="1">
      <alignment horizontal="center"/>
    </xf>
    <xf numFmtId="0" fontId="0" fillId="4" borderId="18" xfId="0" applyFill="1" applyBorder="1" applyAlignment="1">
      <alignment vertical="center" wrapText="1"/>
    </xf>
    <xf numFmtId="164" fontId="0" fillId="3" borderId="19" xfId="0" applyNumberFormat="1" applyFill="1" applyBorder="1" applyAlignment="1" applyProtection="1">
      <alignment horizontal="center" vertical="center" wrapText="1"/>
      <protection locked="0"/>
    </xf>
    <xf numFmtId="0" fontId="0" fillId="4" borderId="19" xfId="0" applyFill="1" applyBorder="1" applyAlignment="1">
      <alignment horizontal="center" vertical="center" wrapText="1"/>
    </xf>
    <xf numFmtId="164" fontId="0" fillId="6" borderId="19" xfId="0" applyNumberFormat="1" applyFill="1" applyBorder="1" applyAlignment="1">
      <alignment horizontal="center" vertical="center" wrapText="1"/>
    </xf>
    <xf numFmtId="0" fontId="24" fillId="5" borderId="17" xfId="0" applyFont="1" applyFill="1" applyBorder="1" applyAlignment="1">
      <alignment horizontal="left" vertical="center"/>
    </xf>
    <xf numFmtId="0" fontId="24" fillId="5" borderId="17" xfId="0" applyFont="1" applyFill="1" applyBorder="1" applyAlignment="1">
      <alignment horizontal="center" vertical="center" wrapText="1"/>
    </xf>
    <xf numFmtId="0" fontId="24" fillId="5" borderId="17" xfId="0" applyFont="1" applyFill="1" applyBorder="1" applyAlignment="1">
      <alignment horizontal="center" vertical="center"/>
    </xf>
    <xf numFmtId="0" fontId="3" fillId="4" borderId="0" xfId="0" applyFont="1" applyFill="1" applyAlignment="1">
      <alignment wrapText="1"/>
    </xf>
    <xf numFmtId="0" fontId="3" fillId="5" borderId="0" xfId="0" applyFont="1" applyFill="1" applyAlignment="1">
      <alignment vertical="center" wrapText="1"/>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558800</xdr:colOff>
      <xdr:row>0</xdr:row>
      <xdr:rowOff>19050</xdr:rowOff>
    </xdr:from>
    <xdr:to>
      <xdr:col>1</xdr:col>
      <xdr:colOff>2970370</xdr:colOff>
      <xdr:row>6</xdr:row>
      <xdr:rowOff>168275</xdr:rowOff>
    </xdr:to>
    <xdr:pic>
      <xdr:nvPicPr>
        <xdr:cNvPr id="2" name="Picture 1">
          <a:extLst>
            <a:ext uri="{FF2B5EF4-FFF2-40B4-BE49-F238E27FC236}">
              <a16:creationId xmlns:a16="http://schemas.microsoft.com/office/drawing/2014/main" id="{ACF7D996-0AAE-16F2-CEC0-FA789F4662A8}"/>
            </a:ext>
          </a:extLst>
        </xdr:cNvPr>
        <xdr:cNvPicPr>
          <a:picLocks noChangeAspect="1"/>
        </xdr:cNvPicPr>
      </xdr:nvPicPr>
      <xdr:blipFill>
        <a:blip xmlns:r="http://schemas.openxmlformats.org/officeDocument/2006/relationships" r:embed="rId1"/>
        <a:stretch>
          <a:fillRect/>
        </a:stretch>
      </xdr:blipFill>
      <xdr:spPr>
        <a:xfrm>
          <a:off x="8074025" y="19050"/>
          <a:ext cx="2411570" cy="2263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AFEC-9C5F-4CC2-9596-6E92D7A0BF02}">
  <sheetPr>
    <tabColor rgb="FF00B050"/>
  </sheetPr>
  <dimension ref="A1:C26"/>
  <sheetViews>
    <sheetView tabSelected="1" zoomScale="110" zoomScaleNormal="110" workbookViewId="0">
      <selection activeCell="B17" sqref="B17"/>
    </sheetView>
  </sheetViews>
  <sheetFormatPr defaultRowHeight="14.5" x14ac:dyDescent="0.35"/>
  <cols>
    <col min="1" max="1" width="107.54296875" customWidth="1"/>
    <col min="2" max="2" width="50.453125" customWidth="1"/>
    <col min="3" max="3" width="25.1796875" customWidth="1"/>
  </cols>
  <sheetData>
    <row r="1" spans="1:3" ht="18.5" x14ac:dyDescent="0.45">
      <c r="A1" s="1" t="s">
        <v>14</v>
      </c>
      <c r="C1" s="19"/>
    </row>
    <row r="2" spans="1:3" x14ac:dyDescent="0.35">
      <c r="C2" s="19"/>
    </row>
    <row r="3" spans="1:3" x14ac:dyDescent="0.35">
      <c r="A3" s="2" t="s">
        <v>3</v>
      </c>
      <c r="C3" s="19"/>
    </row>
    <row r="4" spans="1:3" ht="43.5" x14ac:dyDescent="0.35">
      <c r="A4" s="41" t="s">
        <v>47</v>
      </c>
      <c r="C4" s="23"/>
    </row>
    <row r="5" spans="1:3" x14ac:dyDescent="0.35">
      <c r="C5" s="19"/>
    </row>
    <row r="6" spans="1:3" ht="61.5" customHeight="1" x14ac:dyDescent="0.35">
      <c r="A6" s="41" t="s">
        <v>39</v>
      </c>
      <c r="C6" s="19"/>
    </row>
    <row r="7" spans="1:3" x14ac:dyDescent="0.35">
      <c r="C7" s="19"/>
    </row>
    <row r="8" spans="1:3" x14ac:dyDescent="0.35">
      <c r="A8" s="3" t="s">
        <v>16</v>
      </c>
      <c r="B8" s="3"/>
      <c r="C8" s="19"/>
    </row>
    <row r="9" spans="1:3" ht="43.5" x14ac:dyDescent="0.35">
      <c r="A9" s="41" t="s">
        <v>44</v>
      </c>
      <c r="B9" s="42"/>
      <c r="C9" s="23"/>
    </row>
    <row r="10" spans="1:3" x14ac:dyDescent="0.35">
      <c r="A10" s="4" t="s">
        <v>4</v>
      </c>
      <c r="B10" s="4" t="s">
        <v>5</v>
      </c>
      <c r="C10" s="19"/>
    </row>
    <row r="11" spans="1:3" x14ac:dyDescent="0.35">
      <c r="A11" t="s">
        <v>6</v>
      </c>
      <c r="B11" s="27">
        <v>0</v>
      </c>
      <c r="C11" s="19"/>
    </row>
    <row r="12" spans="1:3" x14ac:dyDescent="0.35">
      <c r="A12" t="s">
        <v>7</v>
      </c>
      <c r="B12" s="27">
        <v>0</v>
      </c>
      <c r="C12" s="19"/>
    </row>
    <row r="13" spans="1:3" x14ac:dyDescent="0.35">
      <c r="A13" t="s">
        <v>8</v>
      </c>
      <c r="B13" s="27">
        <v>0</v>
      </c>
      <c r="C13" s="19"/>
    </row>
    <row r="14" spans="1:3" x14ac:dyDescent="0.35">
      <c r="A14" t="s">
        <v>2</v>
      </c>
      <c r="B14" s="27">
        <v>0</v>
      </c>
      <c r="C14" s="19"/>
    </row>
    <row r="15" spans="1:3" x14ac:dyDescent="0.35">
      <c r="A15" t="s">
        <v>9</v>
      </c>
      <c r="B15" s="27">
        <v>0</v>
      </c>
      <c r="C15" s="19"/>
    </row>
    <row r="16" spans="1:3" x14ac:dyDescent="0.35">
      <c r="A16" t="s">
        <v>10</v>
      </c>
      <c r="B16" s="27"/>
      <c r="C16" s="19"/>
    </row>
    <row r="17" spans="1:3" x14ac:dyDescent="0.35">
      <c r="A17" t="s">
        <v>11</v>
      </c>
      <c r="B17" s="27"/>
      <c r="C17" s="19"/>
    </row>
    <row r="18" spans="1:3" ht="29" x14ac:dyDescent="0.35">
      <c r="A18" s="25" t="s">
        <v>40</v>
      </c>
      <c r="B18" s="27">
        <v>0</v>
      </c>
      <c r="C18" s="19"/>
    </row>
    <row r="19" spans="1:3" ht="29" x14ac:dyDescent="0.35">
      <c r="A19" s="25" t="s">
        <v>41</v>
      </c>
      <c r="B19" s="27">
        <v>0</v>
      </c>
      <c r="C19" s="19"/>
    </row>
    <row r="20" spans="1:3" ht="29" x14ac:dyDescent="0.35">
      <c r="A20" s="25" t="s">
        <v>45</v>
      </c>
      <c r="B20" s="27">
        <v>0</v>
      </c>
      <c r="C20" s="19"/>
    </row>
    <row r="21" spans="1:3" x14ac:dyDescent="0.35">
      <c r="A21" s="25" t="s">
        <v>42</v>
      </c>
      <c r="B21" s="27"/>
      <c r="C21" s="19"/>
    </row>
    <row r="22" spans="1:3" ht="15" thickBot="1" x14ac:dyDescent="0.4">
      <c r="A22" s="26" t="s">
        <v>43</v>
      </c>
      <c r="B22" s="27">
        <v>0</v>
      </c>
      <c r="C22" s="23"/>
    </row>
    <row r="23" spans="1:3" ht="27.5" thickBot="1" x14ac:dyDescent="0.4">
      <c r="A23" s="43" t="s">
        <v>36</v>
      </c>
      <c r="B23" s="12">
        <f>SUM(B11:B22)</f>
        <v>0</v>
      </c>
      <c r="C23" s="19"/>
    </row>
    <row r="24" spans="1:3" x14ac:dyDescent="0.35">
      <c r="C24" s="19"/>
    </row>
    <row r="25" spans="1:3" x14ac:dyDescent="0.35">
      <c r="A25" s="3" t="s">
        <v>13</v>
      </c>
      <c r="B25" s="3"/>
      <c r="C25" s="19"/>
    </row>
    <row r="26" spans="1:3" ht="31.5" customHeight="1" x14ac:dyDescent="0.35">
      <c r="A26" s="25" t="s">
        <v>46</v>
      </c>
      <c r="B26" s="28" t="s">
        <v>15</v>
      </c>
      <c r="C26" s="19"/>
    </row>
  </sheetData>
  <sheetProtection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5A69-3F7E-4280-94B9-0E25F753C13B}">
  <dimension ref="A1:F18"/>
  <sheetViews>
    <sheetView workbookViewId="0">
      <selection activeCell="B6" sqref="B6"/>
    </sheetView>
  </sheetViews>
  <sheetFormatPr defaultColWidth="9.1796875" defaultRowHeight="14.5" x14ac:dyDescent="0.35"/>
  <cols>
    <col min="1" max="1" width="40.453125" style="5" customWidth="1"/>
    <col min="2" max="4" width="13" style="5" customWidth="1"/>
    <col min="5" max="5" width="7.54296875" style="5" customWidth="1"/>
    <col min="6" max="6" width="127.54296875" style="5" customWidth="1"/>
    <col min="7" max="16384" width="9.1796875" style="5"/>
  </cols>
  <sheetData>
    <row r="1" spans="1:6" ht="26" x14ac:dyDescent="0.35">
      <c r="A1" s="65" t="s">
        <v>18</v>
      </c>
      <c r="B1" s="66"/>
      <c r="C1" s="66"/>
      <c r="D1" s="66"/>
      <c r="F1" s="20"/>
    </row>
    <row r="2" spans="1:6" ht="171.5" customHeight="1" x14ac:dyDescent="0.35">
      <c r="A2" s="67" t="s">
        <v>61</v>
      </c>
      <c r="B2" s="68"/>
      <c r="C2" s="68"/>
      <c r="D2" s="68"/>
      <c r="F2" s="44"/>
    </row>
    <row r="3" spans="1:6" ht="18.5" x14ac:dyDescent="0.45">
      <c r="A3" s="55"/>
      <c r="B3" s="55"/>
      <c r="C3" s="55"/>
      <c r="D3" s="15"/>
    </row>
    <row r="4" spans="1:6" ht="29" x14ac:dyDescent="0.35">
      <c r="A4" s="60" t="s">
        <v>19</v>
      </c>
      <c r="B4" s="61" t="s">
        <v>20</v>
      </c>
      <c r="C4" s="61" t="s">
        <v>21</v>
      </c>
      <c r="D4" s="62" t="s">
        <v>22</v>
      </c>
      <c r="E4" s="7"/>
    </row>
    <row r="5" spans="1:6" ht="15" thickBot="1" x14ac:dyDescent="0.4">
      <c r="A5" s="56" t="s">
        <v>27</v>
      </c>
      <c r="B5" s="57"/>
      <c r="C5" s="58">
        <v>40</v>
      </c>
      <c r="D5" s="59">
        <v>0</v>
      </c>
    </row>
    <row r="6" spans="1:6" ht="15" thickBot="1" x14ac:dyDescent="0.4">
      <c r="A6" s="47" t="s">
        <v>0</v>
      </c>
      <c r="B6" s="48"/>
      <c r="C6" s="49">
        <v>80</v>
      </c>
      <c r="D6" s="50">
        <f t="shared" ref="D6:D16" si="0">B6*C6</f>
        <v>0</v>
      </c>
    </row>
    <row r="7" spans="1:6" ht="15" thickBot="1" x14ac:dyDescent="0.4">
      <c r="A7" s="47" t="s">
        <v>34</v>
      </c>
      <c r="B7" s="48"/>
      <c r="C7" s="49">
        <v>40</v>
      </c>
      <c r="D7" s="50">
        <f t="shared" si="0"/>
        <v>0</v>
      </c>
    </row>
    <row r="8" spans="1:6" ht="15" thickBot="1" x14ac:dyDescent="0.4">
      <c r="A8" s="47" t="s">
        <v>17</v>
      </c>
      <c r="B8" s="48"/>
      <c r="C8" s="49">
        <v>160</v>
      </c>
      <c r="D8" s="50">
        <f t="shared" si="0"/>
        <v>0</v>
      </c>
    </row>
    <row r="9" spans="1:6" ht="15" thickBot="1" x14ac:dyDescent="0.4">
      <c r="A9" s="47" t="s">
        <v>23</v>
      </c>
      <c r="B9" s="48"/>
      <c r="C9" s="49">
        <v>80</v>
      </c>
      <c r="D9" s="50">
        <f t="shared" si="0"/>
        <v>0</v>
      </c>
    </row>
    <row r="10" spans="1:6" ht="15" thickBot="1" x14ac:dyDescent="0.4">
      <c r="A10" s="47" t="s">
        <v>1</v>
      </c>
      <c r="B10" s="48"/>
      <c r="C10" s="49">
        <v>40</v>
      </c>
      <c r="D10" s="50">
        <f t="shared" si="0"/>
        <v>0</v>
      </c>
    </row>
    <row r="11" spans="1:6" ht="15" thickBot="1" x14ac:dyDescent="0.4">
      <c r="A11" s="47" t="s">
        <v>24</v>
      </c>
      <c r="B11" s="48"/>
      <c r="C11" s="49">
        <v>24</v>
      </c>
      <c r="D11" s="50">
        <f t="shared" si="0"/>
        <v>0</v>
      </c>
    </row>
    <row r="12" spans="1:6" ht="15" thickBot="1" x14ac:dyDescent="0.4">
      <c r="A12" s="47" t="s">
        <v>25</v>
      </c>
      <c r="B12" s="48"/>
      <c r="C12" s="49">
        <v>32</v>
      </c>
      <c r="D12" s="50">
        <f t="shared" si="0"/>
        <v>0</v>
      </c>
    </row>
    <row r="13" spans="1:6" ht="15" thickBot="1" x14ac:dyDescent="0.4">
      <c r="A13" s="47" t="s">
        <v>26</v>
      </c>
      <c r="B13" s="48"/>
      <c r="C13" s="49">
        <v>16</v>
      </c>
      <c r="D13" s="50">
        <f t="shared" si="0"/>
        <v>0</v>
      </c>
    </row>
    <row r="14" spans="1:6" ht="15" thickBot="1" x14ac:dyDescent="0.4">
      <c r="A14" s="47" t="s">
        <v>28</v>
      </c>
      <c r="B14" s="48"/>
      <c r="C14" s="49">
        <v>120</v>
      </c>
      <c r="D14" s="50">
        <f t="shared" si="0"/>
        <v>0</v>
      </c>
    </row>
    <row r="15" spans="1:6" ht="15" thickBot="1" x14ac:dyDescent="0.4">
      <c r="A15" s="47" t="s">
        <v>12</v>
      </c>
      <c r="B15" s="48"/>
      <c r="C15" s="49">
        <v>80</v>
      </c>
      <c r="D15" s="50">
        <f t="shared" si="0"/>
        <v>0</v>
      </c>
    </row>
    <row r="16" spans="1:6" ht="15" thickBot="1" x14ac:dyDescent="0.4">
      <c r="A16" s="51" t="s">
        <v>17</v>
      </c>
      <c r="B16" s="52"/>
      <c r="C16" s="53">
        <v>80</v>
      </c>
      <c r="D16" s="54">
        <f t="shared" si="0"/>
        <v>0</v>
      </c>
    </row>
    <row r="17" spans="1:5" ht="15" thickBot="1" x14ac:dyDescent="0.4">
      <c r="A17" s="17" t="s">
        <v>22</v>
      </c>
      <c r="B17" s="45"/>
      <c r="C17" s="46"/>
      <c r="D17" s="13">
        <f>SUM(D5:D16)</f>
        <v>0</v>
      </c>
      <c r="E17" s="7"/>
    </row>
    <row r="18" spans="1:5" x14ac:dyDescent="0.35">
      <c r="A18" s="8"/>
      <c r="B18" s="8"/>
      <c r="C18" s="8"/>
      <c r="D18" s="8"/>
    </row>
  </sheetData>
  <sheetProtection sheet="1" objects="1" scenarios="1" selectLockedCells="1"/>
  <mergeCells count="2">
    <mergeCell ref="A1:D1"/>
    <mergeCell ref="A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2BD69-A641-4F1A-A7F3-67A44F6E0336}">
  <dimension ref="B1:G5"/>
  <sheetViews>
    <sheetView workbookViewId="0">
      <selection activeCell="C3" sqref="C3"/>
    </sheetView>
  </sheetViews>
  <sheetFormatPr defaultColWidth="8.7265625" defaultRowHeight="14.5" x14ac:dyDescent="0.35"/>
  <cols>
    <col min="1" max="1" width="2.1796875" style="10" customWidth="1"/>
    <col min="2" max="2" width="51.81640625" style="10" customWidth="1"/>
    <col min="3" max="3" width="27.81640625" style="10" customWidth="1"/>
    <col min="4" max="16384" width="8.7265625" style="10"/>
  </cols>
  <sheetData>
    <row r="1" spans="2:7" ht="116" x14ac:dyDescent="0.35">
      <c r="B1" s="24" t="s">
        <v>37</v>
      </c>
      <c r="G1" s="18"/>
    </row>
    <row r="2" spans="2:7" ht="15" thickBot="1" x14ac:dyDescent="0.4">
      <c r="B2" s="63"/>
      <c r="G2" s="18"/>
    </row>
    <row r="3" spans="2:7" ht="19" thickBot="1" x14ac:dyDescent="0.5">
      <c r="B3" s="14" t="s">
        <v>29</v>
      </c>
      <c r="C3" s="29"/>
      <c r="D3" s="9" t="s">
        <v>30</v>
      </c>
    </row>
    <row r="4" spans="2:7" x14ac:dyDescent="0.35">
      <c r="C4" s="11" t="s">
        <v>31</v>
      </c>
    </row>
    <row r="5" spans="2:7" x14ac:dyDescent="0.35">
      <c r="C5" s="10" t="s">
        <v>49</v>
      </c>
    </row>
  </sheetData>
  <sheetProtection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3B3D-20B7-4AB4-BA45-DB5972464AE2}">
  <dimension ref="B1:F4"/>
  <sheetViews>
    <sheetView workbookViewId="0">
      <selection activeCell="C3" sqref="C3"/>
    </sheetView>
  </sheetViews>
  <sheetFormatPr defaultColWidth="8.7265625" defaultRowHeight="14.5" x14ac:dyDescent="0.35"/>
  <cols>
    <col min="1" max="1" width="3.26953125" style="10" customWidth="1"/>
    <col min="2" max="2" width="32.7265625" style="10" customWidth="1"/>
    <col min="3" max="3" width="33.7265625" style="10" customWidth="1"/>
    <col min="4" max="5" width="8.7265625" style="10"/>
    <col min="6" max="6" width="42.54296875" style="10" customWidth="1"/>
    <col min="7" max="16384" width="8.7265625" style="10"/>
  </cols>
  <sheetData>
    <row r="1" spans="2:6" ht="87" x14ac:dyDescent="0.35">
      <c r="B1" s="24" t="s">
        <v>38</v>
      </c>
      <c r="F1" s="18"/>
    </row>
    <row r="2" spans="2:6" ht="15" thickBot="1" x14ac:dyDescent="0.4">
      <c r="B2" s="63"/>
      <c r="F2" s="18"/>
    </row>
    <row r="3" spans="2:6" ht="19" thickBot="1" x14ac:dyDescent="0.5">
      <c r="B3" s="14" t="s">
        <v>35</v>
      </c>
      <c r="C3" s="30"/>
      <c r="D3" s="9" t="s">
        <v>30</v>
      </c>
    </row>
    <row r="4" spans="2:6" x14ac:dyDescent="0.35">
      <c r="C4" s="11" t="s">
        <v>48</v>
      </c>
    </row>
  </sheetData>
  <sheetProtection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C4A4-D0A1-43DF-A60D-58B0B89902B9}">
  <dimension ref="A1:G8"/>
  <sheetViews>
    <sheetView workbookViewId="0">
      <selection activeCell="B17" sqref="A1:XFD1048576"/>
    </sheetView>
  </sheetViews>
  <sheetFormatPr defaultColWidth="9.1796875" defaultRowHeight="14.5" x14ac:dyDescent="0.35"/>
  <cols>
    <col min="1" max="1" width="4.1796875" style="5" customWidth="1"/>
    <col min="2" max="2" width="81.36328125" style="5" bestFit="1" customWidth="1"/>
    <col min="3" max="3" width="16.26953125" style="5" bestFit="1" customWidth="1"/>
    <col min="4" max="4" width="16.26953125" style="40" customWidth="1"/>
    <col min="5" max="5" width="57.81640625" style="5" bestFit="1" customWidth="1"/>
    <col min="6" max="6" width="9.1796875" style="5"/>
    <col min="7" max="7" width="81.453125" style="5" customWidth="1"/>
    <col min="8" max="10" width="9.1796875" style="5"/>
    <col min="11" max="11" width="12.54296875" style="5" bestFit="1" customWidth="1"/>
    <col min="12" max="16384" width="9.1796875" style="5"/>
  </cols>
  <sheetData>
    <row r="1" spans="1:7" x14ac:dyDescent="0.35">
      <c r="B1" s="15"/>
      <c r="C1" s="16"/>
      <c r="D1" s="36"/>
      <c r="E1" s="16"/>
      <c r="G1" s="21"/>
    </row>
    <row r="2" spans="1:7" ht="21" x14ac:dyDescent="0.5">
      <c r="A2" s="6"/>
      <c r="B2" s="31" t="s">
        <v>33</v>
      </c>
      <c r="C2" s="32" t="s">
        <v>53</v>
      </c>
      <c r="D2" s="37" t="s">
        <v>54</v>
      </c>
      <c r="E2" s="32" t="s">
        <v>60</v>
      </c>
      <c r="F2" s="7"/>
      <c r="G2" s="22"/>
    </row>
    <row r="3" spans="1:7" x14ac:dyDescent="0.35">
      <c r="A3" s="6"/>
      <c r="B3" s="33" t="s">
        <v>32</v>
      </c>
      <c r="C3" s="34">
        <f>'Pricing Schedule'!B23</f>
        <v>0</v>
      </c>
      <c r="D3" s="38">
        <v>0.9</v>
      </c>
      <c r="E3" s="35" t="s">
        <v>56</v>
      </c>
      <c r="F3" s="7"/>
    </row>
    <row r="4" spans="1:7" x14ac:dyDescent="0.35">
      <c r="A4" s="6"/>
      <c r="B4" s="33" t="s">
        <v>50</v>
      </c>
      <c r="C4" s="34">
        <f>'People Rates'!D17</f>
        <v>0</v>
      </c>
      <c r="D4" s="38">
        <v>0.04</v>
      </c>
      <c r="E4" s="35" t="s">
        <v>57</v>
      </c>
      <c r="F4" s="7"/>
    </row>
    <row r="5" spans="1:7" x14ac:dyDescent="0.35">
      <c r="A5" s="6"/>
      <c r="B5" s="33" t="s">
        <v>51</v>
      </c>
      <c r="C5" s="35">
        <f>'Equipment Adjustment'!C3</f>
        <v>0</v>
      </c>
      <c r="D5" s="38">
        <v>0.03</v>
      </c>
      <c r="E5" s="35" t="s">
        <v>58</v>
      </c>
      <c r="F5" s="7"/>
    </row>
    <row r="6" spans="1:7" x14ac:dyDescent="0.35">
      <c r="A6" s="6"/>
      <c r="B6" s="33" t="s">
        <v>52</v>
      </c>
      <c r="C6" s="35">
        <f>'Fee Percentage'!C3</f>
        <v>0</v>
      </c>
      <c r="D6" s="38">
        <v>0.03</v>
      </c>
      <c r="E6" s="35" t="s">
        <v>59</v>
      </c>
      <c r="F6" s="7"/>
    </row>
    <row r="7" spans="1:7" x14ac:dyDescent="0.35">
      <c r="B7" s="8"/>
      <c r="C7" s="8"/>
      <c r="D7" s="39"/>
      <c r="E7" s="8"/>
    </row>
    <row r="8" spans="1:7" ht="58" x14ac:dyDescent="0.35">
      <c r="B8" s="64" t="s">
        <v>55</v>
      </c>
    </row>
  </sheetData>
  <sheetProtection algorithmName="SHA-512" hashValue="GRKqOvoKn+0LD/0SMonRlsWGzm342ccX8+o7BpETBT0MbZoo2WFpfLn2VbDj/lsAR71C6Db62E3fYkfgOyPxBQ==" saltValue="3f6KxdKKYOstvGPDKe5MPg=="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94873f-e7b7-431c-a1b3-bdaca0eba3fd" xsi:nil="true"/>
    <lcf76f155ced4ddcb4097134ff3c332f xmlns="9937b71f-b9cf-45b1-83a4-762d9ace31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2C09797F7D0748AAB671D13A0F808F" ma:contentTypeVersion="16" ma:contentTypeDescription="Create a new document." ma:contentTypeScope="" ma:versionID="0d89a554d85cf13016f04ea9384ca6dc">
  <xsd:schema xmlns:xsd="http://www.w3.org/2001/XMLSchema" xmlns:xs="http://www.w3.org/2001/XMLSchema" xmlns:p="http://schemas.microsoft.com/office/2006/metadata/properties" xmlns:ns2="9937b71f-b9cf-45b1-83a4-762d9ace31a1" xmlns:ns3="1e94873f-e7b7-431c-a1b3-bdaca0eba3fd" targetNamespace="http://schemas.microsoft.com/office/2006/metadata/properties" ma:root="true" ma:fieldsID="acb3426ffddf1673ed10e70397945b03" ns2:_="" ns3:_="">
    <xsd:import namespace="9937b71f-b9cf-45b1-83a4-762d9ace31a1"/>
    <xsd:import namespace="1e94873f-e7b7-431c-a1b3-bdaca0eba3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37b71f-b9cf-45b1-83a4-762d9ace3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3ae635a-b29e-4ea0-8c39-54ee9d0b1fda"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94873f-e7b7-431c-a1b3-bdaca0eba3f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84902-d03e-4fe4-96ca-725cb0a8dbe1}" ma:internalName="TaxCatchAll" ma:showField="CatchAllData" ma:web="1e94873f-e7b7-431c-a1b3-bdaca0eba3f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4AFC41-22EE-4B77-B560-BFE7BA7A4D0A}">
  <ds:schemaRefs>
    <ds:schemaRef ds:uri="http://schemas.microsoft.com/office/2006/documentManagement/types"/>
    <ds:schemaRef ds:uri="http://purl.org/dc/terms/"/>
    <ds:schemaRef ds:uri="ec1f3f81-ac6a-4ff1-b2ec-989d70600e2f"/>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b7260032-4f89-459c-a184-86322cedc046"/>
    <ds:schemaRef ds:uri="http://www.w3.org/XML/1998/namespace"/>
    <ds:schemaRef ds:uri="1e94873f-e7b7-431c-a1b3-bdaca0eba3fd"/>
    <ds:schemaRef ds:uri="9937b71f-b9cf-45b1-83a4-762d9ace31a1"/>
  </ds:schemaRefs>
</ds:datastoreItem>
</file>

<file path=customXml/itemProps2.xml><?xml version="1.0" encoding="utf-8"?>
<ds:datastoreItem xmlns:ds="http://schemas.openxmlformats.org/officeDocument/2006/customXml" ds:itemID="{4F0FFCF8-7D96-4CCB-92D2-3B9D7F80602D}">
  <ds:schemaRefs>
    <ds:schemaRef ds:uri="http://schemas.microsoft.com/sharepoint/v3/contenttype/forms"/>
  </ds:schemaRefs>
</ds:datastoreItem>
</file>

<file path=customXml/itemProps3.xml><?xml version="1.0" encoding="utf-8"?>
<ds:datastoreItem xmlns:ds="http://schemas.openxmlformats.org/officeDocument/2006/customXml" ds:itemID="{D4EB8EB2-FA15-4008-8FC5-1FB01DEB13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37b71f-b9cf-45b1-83a4-762d9ace31a1"/>
    <ds:schemaRef ds:uri="1e94873f-e7b7-431c-a1b3-bdaca0eba3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Pricing Schedule</vt:lpstr>
      <vt:lpstr>People Rates</vt:lpstr>
      <vt:lpstr>Equipment Adjustment</vt:lpstr>
      <vt:lpstr>Fee Percentage</vt:lpstr>
      <vt:lpstr>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Pusey</dc:creator>
  <cp:lastModifiedBy>Dan Green</cp:lastModifiedBy>
  <dcterms:created xsi:type="dcterms:W3CDTF">2023-09-25T14:56:25Z</dcterms:created>
  <dcterms:modified xsi:type="dcterms:W3CDTF">2026-07-01T11:13:39Z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0x0101004E2C09797F7D0748AAB671D13A0F808F</vt:lpwstr>
  </property>
  <property fmtid="{D5CDD505-2E9C-101B-9397-08002B2CF9AE}" pid="3" name="Order">
    <vt:r8>13266200</vt:r8>
  </property>
  <property fmtid="{D5CDD505-2E9C-101B-9397-08002B2CF9AE}" pid="4" name="MediaServiceImageTags">
    <vt:lpwstr/>
  </property>
</Properties>
</file>